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65"/>
  </bookViews>
  <sheets>
    <sheet name="штат с 1,5" sheetId="1" r:id="rId1"/>
    <sheet name="Лист2" sheetId="2" r:id="rId2"/>
    <sheet name="Лист3" sheetId="3" r:id="rId3"/>
  </sheets>
  <calcPr calcId="114210" refMode="R1C1"/>
</workbook>
</file>

<file path=xl/calcChain.xml><?xml version="1.0" encoding="utf-8"?>
<calcChain xmlns="http://schemas.openxmlformats.org/spreadsheetml/2006/main">
  <c r="E206" i="1"/>
  <c r="E165"/>
  <c r="E192"/>
  <c r="D53" i="2"/>
  <c r="E53"/>
  <c r="D79"/>
  <c r="E79"/>
  <c r="D93"/>
  <c r="E93"/>
  <c r="D94"/>
  <c r="E94"/>
  <c r="C97"/>
  <c r="C98"/>
  <c r="C99"/>
  <c r="C100"/>
  <c r="C101"/>
  <c r="C102"/>
  <c r="D164"/>
  <c r="E164"/>
  <c r="E190"/>
  <c r="D203"/>
  <c r="E203"/>
  <c r="D204"/>
  <c r="E204"/>
  <c r="C97" i="1"/>
  <c r="E93"/>
  <c r="D93"/>
  <c r="E79"/>
  <c r="D79"/>
  <c r="E53"/>
  <c r="D53"/>
  <c r="D94"/>
  <c r="E94"/>
  <c r="C98"/>
  <c r="C102"/>
  <c r="C99"/>
  <c r="C100"/>
  <c r="C101"/>
</calcChain>
</file>

<file path=xl/sharedStrings.xml><?xml version="1.0" encoding="utf-8"?>
<sst xmlns="http://schemas.openxmlformats.org/spreadsheetml/2006/main" count="684" uniqueCount="78">
  <si>
    <t>Штатные единицы на 01 января 2019г.</t>
  </si>
  <si>
    <t>КГКП "Ясли-сад "Болашақ" города Риддера"</t>
  </si>
  <si>
    <t>12 групп; 225 детей</t>
  </si>
  <si>
    <t>№ п/п</t>
  </si>
  <si>
    <t>Должность</t>
  </si>
  <si>
    <t>Образование, специальность</t>
  </si>
  <si>
    <t>Количество физ.лиц</t>
  </si>
  <si>
    <t>Количество ставок</t>
  </si>
  <si>
    <t>Заведующий</t>
  </si>
  <si>
    <t>Высшее, психология</t>
  </si>
  <si>
    <t>Зам.директора по АХЧ</t>
  </si>
  <si>
    <t>сред-спец, бухгалтер</t>
  </si>
  <si>
    <t>Бухгалтер</t>
  </si>
  <si>
    <t>высшее,финансист</t>
  </si>
  <si>
    <t>Делопроизводитель</t>
  </si>
  <si>
    <t>Высшее,география</t>
  </si>
  <si>
    <t>экономист</t>
  </si>
  <si>
    <t>высшее,экономист</t>
  </si>
  <si>
    <t>Мед. Сестра</t>
  </si>
  <si>
    <t>средне-спец. Мед. Сестра</t>
  </si>
  <si>
    <t>Диет.сестра</t>
  </si>
  <si>
    <t>средне-спец, мед.сестра</t>
  </si>
  <si>
    <t>психолог</t>
  </si>
  <si>
    <t>высшее,психология</t>
  </si>
  <si>
    <t>сред-спец,</t>
  </si>
  <si>
    <t>Методист</t>
  </si>
  <si>
    <t>Высшее</t>
  </si>
  <si>
    <t>повар</t>
  </si>
  <si>
    <t>средне-спец</t>
  </si>
  <si>
    <t>Оператор стиральных машин</t>
  </si>
  <si>
    <t>Кастелянша</t>
  </si>
  <si>
    <t>Подсобный рабочий кухни</t>
  </si>
  <si>
    <t>среднее</t>
  </si>
  <si>
    <t>Рабочий по обслуживанию зданий</t>
  </si>
  <si>
    <t>Рабочий по обслуживанию бойлера</t>
  </si>
  <si>
    <t>Сторож</t>
  </si>
  <si>
    <t>Электрик</t>
  </si>
  <si>
    <t>средне-спец, электромонтер</t>
  </si>
  <si>
    <t>Уборщик служебных помещений</t>
  </si>
  <si>
    <t>Логопед</t>
  </si>
  <si>
    <t>Музыкальный руководитель</t>
  </si>
  <si>
    <t>высшее</t>
  </si>
  <si>
    <t>Преподаватель каз.языка</t>
  </si>
  <si>
    <t>Высшее, учитель казахского яз.</t>
  </si>
  <si>
    <t>Преподаватель англ.языка</t>
  </si>
  <si>
    <t>Высшее, Иностр. Языки</t>
  </si>
  <si>
    <t>Инструктор по физ.культуре</t>
  </si>
  <si>
    <t>преподаватель ритмики</t>
  </si>
  <si>
    <t>хореограф</t>
  </si>
  <si>
    <t xml:space="preserve">высшее </t>
  </si>
  <si>
    <t>кладовщик</t>
  </si>
  <si>
    <t>плотник</t>
  </si>
  <si>
    <t>швея</t>
  </si>
  <si>
    <t>костюмер</t>
  </si>
  <si>
    <t>ИЗО</t>
  </si>
  <si>
    <t>секретарь</t>
  </si>
  <si>
    <t>дворник</t>
  </si>
  <si>
    <t>слесарь сантехник</t>
  </si>
  <si>
    <t>Воспитатель</t>
  </si>
  <si>
    <t>высшее,учитель нач.классов</t>
  </si>
  <si>
    <t>средне-спец,дошкольное восп.</t>
  </si>
  <si>
    <t>Высшее, педагог-психолог</t>
  </si>
  <si>
    <t>ср спец,учитель нач. классов</t>
  </si>
  <si>
    <t>сред.спец</t>
  </si>
  <si>
    <t>средне-спец, дошкольное</t>
  </si>
  <si>
    <t>Высшее, дефектолог</t>
  </si>
  <si>
    <t>Помощник воспитателя</t>
  </si>
  <si>
    <t>ВСЕГО</t>
  </si>
  <si>
    <t>фонд замещения</t>
  </si>
  <si>
    <t>ГФЗП</t>
  </si>
  <si>
    <t>средне-спец, орг. Культ. Досуг. Деят.</t>
  </si>
  <si>
    <t>Преподаватель русск.языка</t>
  </si>
  <si>
    <t>переводчик</t>
  </si>
  <si>
    <t>КГКП "Ясли-сад "Болашақ" отдела образования по городу Риддеру Управления образования ВКО"</t>
  </si>
  <si>
    <t>Штатное расписание на 01 мая 2021г.</t>
  </si>
  <si>
    <t>12 групп; 251 детей</t>
  </si>
  <si>
    <t>Штатные единицы на 01 мая 2021г.</t>
  </si>
  <si>
    <t xml:space="preserve">12 групп; </t>
  </si>
</sst>
</file>

<file path=xl/styles.xml><?xml version="1.0" encoding="utf-8"?>
<styleSheet xmlns="http://schemas.openxmlformats.org/spreadsheetml/2006/main">
  <numFmts count="1">
    <numFmt numFmtId="164" formatCode="#,###.00"/>
  </numFmts>
  <fonts count="16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0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54">
    <xf numFmtId="0" fontId="0" fillId="0" borderId="0" xfId="0"/>
    <xf numFmtId="0" fontId="1" fillId="2" borderId="0" xfId="0" applyFont="1" applyFill="1" applyAlignment="1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6" fillId="2" borderId="3" xfId="1" applyFont="1" applyFill="1" applyBorder="1" applyAlignment="1" applyProtection="1">
      <alignment horizontal="center" vertical="top"/>
    </xf>
    <xf numFmtId="0" fontId="1" fillId="2" borderId="3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left" vertical="top"/>
    </xf>
    <xf numFmtId="0" fontId="6" fillId="2" borderId="3" xfId="1" applyFont="1" applyFill="1" applyBorder="1" applyAlignment="1">
      <alignment horizontal="center" vertical="top"/>
    </xf>
    <xf numFmtId="0" fontId="7" fillId="2" borderId="3" xfId="1" applyFont="1" applyFill="1" applyBorder="1" applyAlignment="1">
      <alignment horizontal="left"/>
    </xf>
    <xf numFmtId="0" fontId="8" fillId="2" borderId="3" xfId="1" applyFont="1" applyFill="1" applyBorder="1" applyAlignment="1">
      <alignment horizontal="center"/>
    </xf>
    <xf numFmtId="0" fontId="9" fillId="2" borderId="0" xfId="0" applyFont="1" applyFill="1"/>
    <xf numFmtId="0" fontId="1" fillId="2" borderId="4" xfId="0" applyFont="1" applyFill="1" applyBorder="1"/>
    <xf numFmtId="0" fontId="1" fillId="2" borderId="5" xfId="1" applyFont="1" applyFill="1" applyBorder="1" applyAlignment="1">
      <alignment horizontal="left"/>
    </xf>
    <xf numFmtId="4" fontId="6" fillId="2" borderId="1" xfId="1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1" fillId="2" borderId="5" xfId="1" applyFont="1" applyFill="1" applyBorder="1"/>
    <xf numFmtId="0" fontId="6" fillId="2" borderId="5" xfId="1" applyFont="1" applyFill="1" applyBorder="1" applyAlignment="1" applyProtection="1">
      <alignment horizontal="center" vertical="top"/>
    </xf>
    <xf numFmtId="0" fontId="1" fillId="2" borderId="8" xfId="0" applyFont="1" applyFill="1" applyBorder="1"/>
    <xf numFmtId="0" fontId="1" fillId="2" borderId="8" xfId="1" applyFont="1" applyFill="1" applyBorder="1" applyAlignment="1">
      <alignment horizontal="left"/>
    </xf>
    <xf numFmtId="0" fontId="1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6" fillId="2" borderId="0" xfId="0" applyFont="1" applyFill="1"/>
    <xf numFmtId="4" fontId="6" fillId="2" borderId="0" xfId="0" applyNumberFormat="1" applyFont="1" applyFill="1"/>
    <xf numFmtId="164" fontId="6" fillId="3" borderId="0" xfId="0" applyNumberFormat="1" applyFont="1" applyFill="1"/>
    <xf numFmtId="4" fontId="1" fillId="2" borderId="0" xfId="0" applyNumberFormat="1" applyFont="1" applyFill="1"/>
    <xf numFmtId="4" fontId="0" fillId="2" borderId="0" xfId="0" applyNumberFormat="1" applyFill="1"/>
    <xf numFmtId="0" fontId="11" fillId="2" borderId="3" xfId="1" applyFont="1" applyFill="1" applyBorder="1" applyAlignment="1">
      <alignment horizontal="left"/>
    </xf>
    <xf numFmtId="4" fontId="1" fillId="2" borderId="8" xfId="0" applyNumberFormat="1" applyFont="1" applyFill="1" applyBorder="1"/>
    <xf numFmtId="4" fontId="1" fillId="2" borderId="5" xfId="1" applyNumberFormat="1" applyFont="1" applyFill="1" applyBorder="1" applyAlignment="1">
      <alignment horizontal="left"/>
    </xf>
    <xf numFmtId="4" fontId="6" fillId="2" borderId="5" xfId="1" applyNumberFormat="1" applyFont="1" applyFill="1" applyBorder="1" applyAlignment="1">
      <alignment horizontal="center"/>
    </xf>
    <xf numFmtId="4" fontId="4" fillId="2" borderId="0" xfId="0" applyNumberFormat="1" applyFont="1" applyFill="1"/>
    <xf numFmtId="0" fontId="1" fillId="2" borderId="2" xfId="1" applyFont="1" applyFill="1" applyBorder="1" applyAlignment="1">
      <alignment horizontal="left"/>
    </xf>
    <xf numFmtId="0" fontId="11" fillId="2" borderId="3" xfId="0" applyFont="1" applyFill="1" applyBorder="1"/>
    <xf numFmtId="0" fontId="10" fillId="2" borderId="3" xfId="1" applyFont="1" applyFill="1" applyBorder="1" applyAlignment="1" applyProtection="1">
      <alignment horizontal="center" vertical="top"/>
    </xf>
    <xf numFmtId="0" fontId="12" fillId="2" borderId="0" xfId="0" applyFont="1" applyFill="1"/>
    <xf numFmtId="164" fontId="6" fillId="2" borderId="0" xfId="0" applyNumberFormat="1" applyFont="1" applyFill="1"/>
    <xf numFmtId="0" fontId="1" fillId="2" borderId="0" xfId="1" applyFont="1" applyFill="1" applyBorder="1" applyAlignment="1">
      <alignment horizontal="left"/>
    </xf>
    <xf numFmtId="0" fontId="1" fillId="2" borderId="8" xfId="0" applyFont="1" applyFill="1" applyBorder="1"/>
    <xf numFmtId="0" fontId="1" fillId="2" borderId="0" xfId="1" applyFont="1" applyFill="1" applyBorder="1" applyAlignment="1">
      <alignment horizontal="left"/>
    </xf>
    <xf numFmtId="0" fontId="6" fillId="2" borderId="0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>
      <alignment horizontal="center"/>
    </xf>
    <xf numFmtId="0" fontId="1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</cellXfs>
  <cellStyles count="2">
    <cellStyle name="TableStyleLight1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4"/>
  <sheetViews>
    <sheetView tabSelected="1" workbookViewId="0">
      <selection activeCell="E212" sqref="E212"/>
    </sheetView>
  </sheetViews>
  <sheetFormatPr defaultRowHeight="15"/>
  <cols>
    <col min="1" max="1" width="7.7109375" style="4" customWidth="1"/>
    <col min="2" max="2" width="37.42578125" style="4" customWidth="1"/>
    <col min="3" max="3" width="0" style="4" hidden="1" customWidth="1"/>
    <col min="4" max="4" width="10.28515625" style="4" customWidth="1"/>
    <col min="5" max="5" width="10.85546875" style="4" customWidth="1"/>
    <col min="6" max="6" width="9.140625" style="3"/>
    <col min="7" max="16384" width="9.140625" style="4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5"/>
      <c r="B4" s="5"/>
      <c r="C4" s="5"/>
      <c r="D4" s="5"/>
      <c r="E4" s="5"/>
    </row>
    <row r="5" spans="1:5" ht="18.75" hidden="1">
      <c r="A5" s="52" t="s">
        <v>0</v>
      </c>
      <c r="B5" s="52"/>
      <c r="C5" s="52"/>
      <c r="D5" s="52"/>
      <c r="E5" s="52"/>
    </row>
    <row r="6" spans="1:5" ht="18.75" hidden="1">
      <c r="A6" s="52" t="s">
        <v>1</v>
      </c>
      <c r="B6" s="52"/>
      <c r="C6" s="52"/>
      <c r="D6" s="52"/>
      <c r="E6" s="52"/>
    </row>
    <row r="7" spans="1:5" ht="18.75" hidden="1">
      <c r="A7" s="52" t="s">
        <v>2</v>
      </c>
      <c r="B7" s="52"/>
      <c r="C7" s="52"/>
      <c r="D7" s="52"/>
      <c r="E7" s="52"/>
    </row>
    <row r="8" spans="1:5" hidden="1">
      <c r="A8" s="5"/>
      <c r="B8" s="5"/>
      <c r="C8" s="5"/>
      <c r="D8" s="5"/>
      <c r="E8" s="5"/>
    </row>
    <row r="9" spans="1:5" hidden="1">
      <c r="A9" s="5"/>
      <c r="B9" s="5"/>
      <c r="C9" s="5"/>
      <c r="D9" s="5"/>
      <c r="E9" s="5"/>
    </row>
    <row r="10" spans="1:5" ht="105" hidden="1" customHeight="1">
      <c r="A10" s="6" t="s">
        <v>3</v>
      </c>
      <c r="B10" s="6" t="s">
        <v>4</v>
      </c>
      <c r="C10" s="6" t="s">
        <v>5</v>
      </c>
      <c r="D10" s="6" t="s">
        <v>6</v>
      </c>
      <c r="E10" s="6" t="s">
        <v>7</v>
      </c>
    </row>
    <row r="11" spans="1:5" hidden="1">
      <c r="A11" s="7">
        <v>1</v>
      </c>
      <c r="B11" s="7">
        <v>3</v>
      </c>
      <c r="C11" s="7">
        <v>4</v>
      </c>
      <c r="D11" s="7">
        <v>6</v>
      </c>
      <c r="E11" s="7">
        <v>7</v>
      </c>
    </row>
    <row r="12" spans="1:5" hidden="1">
      <c r="A12" s="8">
        <v>1</v>
      </c>
      <c r="B12" s="8" t="s">
        <v>8</v>
      </c>
      <c r="C12" s="8" t="s">
        <v>9</v>
      </c>
      <c r="D12" s="9">
        <v>1</v>
      </c>
      <c r="E12" s="9">
        <v>1</v>
      </c>
    </row>
    <row r="13" spans="1:5" hidden="1">
      <c r="A13" s="8">
        <v>2</v>
      </c>
      <c r="B13" s="8" t="s">
        <v>10</v>
      </c>
      <c r="C13" s="8" t="s">
        <v>11</v>
      </c>
      <c r="D13" s="9">
        <v>1</v>
      </c>
      <c r="E13" s="9">
        <v>1</v>
      </c>
    </row>
    <row r="14" spans="1:5" hidden="1">
      <c r="A14" s="8">
        <v>3</v>
      </c>
      <c r="B14" s="8" t="s">
        <v>12</v>
      </c>
      <c r="C14" s="8" t="s">
        <v>13</v>
      </c>
      <c r="D14" s="9">
        <v>1</v>
      </c>
      <c r="E14" s="9">
        <v>1.5</v>
      </c>
    </row>
    <row r="15" spans="1:5" hidden="1">
      <c r="A15" s="8">
        <v>4</v>
      </c>
      <c r="B15" s="10" t="s">
        <v>14</v>
      </c>
      <c r="C15" s="10" t="s">
        <v>15</v>
      </c>
      <c r="D15" s="9">
        <v>1</v>
      </c>
      <c r="E15" s="9">
        <v>1</v>
      </c>
    </row>
    <row r="16" spans="1:5" hidden="1">
      <c r="A16" s="8">
        <v>5</v>
      </c>
      <c r="B16" s="10" t="s">
        <v>16</v>
      </c>
      <c r="C16" s="10" t="s">
        <v>17</v>
      </c>
      <c r="D16" s="9">
        <v>1</v>
      </c>
      <c r="E16" s="9">
        <v>1</v>
      </c>
    </row>
    <row r="17" spans="1:5" hidden="1">
      <c r="A17" s="8">
        <v>6</v>
      </c>
      <c r="B17" s="10" t="s">
        <v>18</v>
      </c>
      <c r="C17" s="10" t="s">
        <v>19</v>
      </c>
      <c r="D17" s="9">
        <v>1</v>
      </c>
      <c r="E17" s="9">
        <v>1.5</v>
      </c>
    </row>
    <row r="18" spans="1:5" ht="16.5" hidden="1" customHeight="1">
      <c r="A18" s="8">
        <v>7</v>
      </c>
      <c r="B18" s="10" t="s">
        <v>20</v>
      </c>
      <c r="C18" s="10" t="s">
        <v>21</v>
      </c>
      <c r="D18" s="9">
        <v>1</v>
      </c>
      <c r="E18" s="9">
        <v>0.5</v>
      </c>
    </row>
    <row r="19" spans="1:5" hidden="1">
      <c r="A19" s="8">
        <v>8</v>
      </c>
      <c r="B19" s="10" t="s">
        <v>22</v>
      </c>
      <c r="C19" s="10" t="s">
        <v>23</v>
      </c>
      <c r="D19" s="9"/>
      <c r="E19" s="9">
        <v>0.5</v>
      </c>
    </row>
    <row r="20" spans="1:5" hidden="1">
      <c r="A20" s="8">
        <v>9</v>
      </c>
      <c r="B20" s="10" t="s">
        <v>22</v>
      </c>
      <c r="C20" s="10" t="s">
        <v>24</v>
      </c>
      <c r="D20" s="9"/>
      <c r="E20" s="9">
        <v>0.5</v>
      </c>
    </row>
    <row r="21" spans="1:5" hidden="1">
      <c r="A21" s="8">
        <v>10</v>
      </c>
      <c r="B21" s="10" t="s">
        <v>25</v>
      </c>
      <c r="C21" s="10" t="s">
        <v>26</v>
      </c>
      <c r="D21" s="9">
        <v>1</v>
      </c>
      <c r="E21" s="9">
        <v>1</v>
      </c>
    </row>
    <row r="22" spans="1:5" hidden="1">
      <c r="A22" s="8">
        <v>11</v>
      </c>
      <c r="B22" s="10" t="s">
        <v>27</v>
      </c>
      <c r="C22" s="10" t="s">
        <v>28</v>
      </c>
      <c r="D22" s="9">
        <v>1</v>
      </c>
      <c r="E22" s="9">
        <v>1</v>
      </c>
    </row>
    <row r="23" spans="1:5" hidden="1">
      <c r="A23" s="8">
        <v>12</v>
      </c>
      <c r="B23" s="10" t="s">
        <v>27</v>
      </c>
      <c r="C23" s="10" t="s">
        <v>28</v>
      </c>
      <c r="D23" s="9">
        <v>1</v>
      </c>
      <c r="E23" s="9">
        <v>1</v>
      </c>
    </row>
    <row r="24" spans="1:5" hidden="1">
      <c r="A24" s="8">
        <v>13</v>
      </c>
      <c r="B24" s="10" t="s">
        <v>29</v>
      </c>
      <c r="C24" s="10" t="s">
        <v>28</v>
      </c>
      <c r="D24" s="9">
        <v>1</v>
      </c>
      <c r="E24" s="9">
        <v>1</v>
      </c>
    </row>
    <row r="25" spans="1:5" hidden="1">
      <c r="A25" s="8">
        <v>14</v>
      </c>
      <c r="B25" s="10" t="s">
        <v>29</v>
      </c>
      <c r="C25" s="10" t="s">
        <v>28</v>
      </c>
      <c r="D25" s="9">
        <v>1</v>
      </c>
      <c r="E25" s="9">
        <v>1</v>
      </c>
    </row>
    <row r="26" spans="1:5" hidden="1">
      <c r="A26" s="8">
        <v>15</v>
      </c>
      <c r="B26" s="10" t="s">
        <v>29</v>
      </c>
      <c r="C26" s="10" t="s">
        <v>28</v>
      </c>
      <c r="D26" s="9">
        <v>1</v>
      </c>
      <c r="E26" s="9">
        <v>1</v>
      </c>
    </row>
    <row r="27" spans="1:5" hidden="1">
      <c r="A27" s="8">
        <v>16</v>
      </c>
      <c r="B27" s="10" t="s">
        <v>30</v>
      </c>
      <c r="C27" s="10" t="s">
        <v>28</v>
      </c>
      <c r="D27" s="9">
        <v>1</v>
      </c>
      <c r="E27" s="9">
        <v>1</v>
      </c>
    </row>
    <row r="28" spans="1:5" hidden="1">
      <c r="A28" s="8">
        <v>19</v>
      </c>
      <c r="B28" s="10" t="s">
        <v>31</v>
      </c>
      <c r="C28" s="10" t="s">
        <v>32</v>
      </c>
      <c r="D28" s="9">
        <v>1</v>
      </c>
      <c r="E28" s="9">
        <v>1</v>
      </c>
    </row>
    <row r="29" spans="1:5" hidden="1">
      <c r="A29" s="8">
        <v>20</v>
      </c>
      <c r="B29" s="10" t="s">
        <v>31</v>
      </c>
      <c r="C29" s="10" t="s">
        <v>32</v>
      </c>
      <c r="D29" s="9">
        <v>1</v>
      </c>
      <c r="E29" s="9">
        <v>1</v>
      </c>
    </row>
    <row r="30" spans="1:5" hidden="1">
      <c r="A30" s="8">
        <v>21</v>
      </c>
      <c r="B30" s="10" t="s">
        <v>33</v>
      </c>
      <c r="C30" s="10" t="s">
        <v>28</v>
      </c>
      <c r="D30" s="9">
        <v>1</v>
      </c>
      <c r="E30" s="9">
        <v>1</v>
      </c>
    </row>
    <row r="31" spans="1:5" hidden="1">
      <c r="A31" s="8">
        <v>22</v>
      </c>
      <c r="B31" s="10" t="s">
        <v>34</v>
      </c>
      <c r="C31" s="10" t="s">
        <v>28</v>
      </c>
      <c r="D31" s="9">
        <v>1</v>
      </c>
      <c r="E31" s="9">
        <v>1</v>
      </c>
    </row>
    <row r="32" spans="1:5" hidden="1">
      <c r="A32" s="8">
        <v>24</v>
      </c>
      <c r="B32" s="10" t="s">
        <v>35</v>
      </c>
      <c r="C32" s="10" t="s">
        <v>32</v>
      </c>
      <c r="D32" s="9">
        <v>1</v>
      </c>
      <c r="E32" s="9">
        <v>1</v>
      </c>
    </row>
    <row r="33" spans="1:6" hidden="1">
      <c r="A33" s="8">
        <v>25</v>
      </c>
      <c r="B33" s="10" t="s">
        <v>35</v>
      </c>
      <c r="C33" s="10" t="s">
        <v>28</v>
      </c>
      <c r="D33" s="9">
        <v>1</v>
      </c>
      <c r="E33" s="9">
        <v>1</v>
      </c>
    </row>
    <row r="34" spans="1:6" hidden="1">
      <c r="A34" s="8">
        <v>26</v>
      </c>
      <c r="B34" s="10" t="s">
        <v>35</v>
      </c>
      <c r="C34" s="10" t="s">
        <v>32</v>
      </c>
      <c r="D34" s="9">
        <v>1</v>
      </c>
      <c r="E34" s="9">
        <v>1</v>
      </c>
    </row>
    <row r="35" spans="1:6" hidden="1">
      <c r="A35" s="8">
        <v>28</v>
      </c>
      <c r="B35" s="10" t="s">
        <v>36</v>
      </c>
      <c r="C35" s="10" t="s">
        <v>37</v>
      </c>
      <c r="D35" s="9"/>
      <c r="E35" s="11">
        <v>0.5</v>
      </c>
    </row>
    <row r="36" spans="1:6" hidden="1">
      <c r="A36" s="8">
        <v>29</v>
      </c>
      <c r="B36" s="10" t="s">
        <v>38</v>
      </c>
      <c r="C36" s="12" t="s">
        <v>32</v>
      </c>
      <c r="D36" s="9">
        <v>1</v>
      </c>
      <c r="E36" s="13">
        <v>1</v>
      </c>
    </row>
    <row r="37" spans="1:6" hidden="1">
      <c r="A37" s="8">
        <v>31</v>
      </c>
      <c r="B37" s="10" t="s">
        <v>39</v>
      </c>
      <c r="C37" s="10" t="s">
        <v>26</v>
      </c>
      <c r="D37" s="9">
        <v>1</v>
      </c>
      <c r="E37" s="11">
        <v>1</v>
      </c>
    </row>
    <row r="38" spans="1:6" s="16" customFormat="1" hidden="1">
      <c r="A38" s="8">
        <v>32</v>
      </c>
      <c r="B38" s="14" t="s">
        <v>40</v>
      </c>
      <c r="C38" s="14" t="s">
        <v>41</v>
      </c>
      <c r="D38" s="9">
        <v>1</v>
      </c>
      <c r="E38" s="15">
        <v>1</v>
      </c>
      <c r="F38" s="3"/>
    </row>
    <row r="39" spans="1:6" hidden="1">
      <c r="A39" s="8">
        <v>34</v>
      </c>
      <c r="B39" s="10" t="s">
        <v>42</v>
      </c>
      <c r="C39" s="10" t="s">
        <v>43</v>
      </c>
      <c r="D39" s="9">
        <v>1</v>
      </c>
      <c r="E39" s="11">
        <v>1</v>
      </c>
    </row>
    <row r="40" spans="1:6" hidden="1">
      <c r="A40" s="8">
        <v>36</v>
      </c>
      <c r="B40" s="10" t="s">
        <v>44</v>
      </c>
      <c r="C40" s="10" t="s">
        <v>45</v>
      </c>
      <c r="D40" s="9">
        <v>1</v>
      </c>
      <c r="E40" s="11">
        <v>0.75</v>
      </c>
    </row>
    <row r="41" spans="1:6" hidden="1">
      <c r="A41" s="8">
        <v>37</v>
      </c>
      <c r="B41" s="10" t="s">
        <v>46</v>
      </c>
      <c r="C41" s="10" t="s">
        <v>26</v>
      </c>
      <c r="D41" s="9">
        <v>1</v>
      </c>
      <c r="E41" s="11">
        <v>1</v>
      </c>
    </row>
    <row r="42" spans="1:6" hidden="1">
      <c r="A42" s="8">
        <v>38</v>
      </c>
      <c r="B42" s="10" t="s">
        <v>46</v>
      </c>
      <c r="C42" s="10" t="s">
        <v>26</v>
      </c>
      <c r="D42" s="9">
        <v>1</v>
      </c>
      <c r="E42" s="11">
        <v>1</v>
      </c>
    </row>
    <row r="43" spans="1:6" hidden="1">
      <c r="A43" s="8">
        <v>40</v>
      </c>
      <c r="B43" s="10" t="s">
        <v>47</v>
      </c>
      <c r="C43" s="10" t="s">
        <v>24</v>
      </c>
      <c r="D43" s="9">
        <v>1</v>
      </c>
      <c r="E43" s="11">
        <v>0.5</v>
      </c>
    </row>
    <row r="44" spans="1:6" hidden="1">
      <c r="A44" s="8">
        <v>41</v>
      </c>
      <c r="B44" s="10" t="s">
        <v>48</v>
      </c>
      <c r="C44" s="10" t="s">
        <v>49</v>
      </c>
      <c r="D44" s="9">
        <v>1</v>
      </c>
      <c r="E44" s="11">
        <v>1</v>
      </c>
    </row>
    <row r="45" spans="1:6" hidden="1">
      <c r="A45" s="8">
        <v>42</v>
      </c>
      <c r="B45" s="10" t="s">
        <v>50</v>
      </c>
      <c r="C45" s="10" t="s">
        <v>24</v>
      </c>
      <c r="D45" s="9">
        <v>1</v>
      </c>
      <c r="E45" s="11">
        <v>1</v>
      </c>
    </row>
    <row r="46" spans="1:6" hidden="1">
      <c r="A46" s="8">
        <v>43</v>
      </c>
      <c r="B46" s="10" t="s">
        <v>51</v>
      </c>
      <c r="C46" s="10" t="s">
        <v>24</v>
      </c>
      <c r="D46" s="9">
        <v>1</v>
      </c>
      <c r="E46" s="11">
        <v>1</v>
      </c>
    </row>
    <row r="47" spans="1:6" hidden="1">
      <c r="A47" s="8">
        <v>44</v>
      </c>
      <c r="B47" s="10" t="s">
        <v>52</v>
      </c>
      <c r="C47" s="10" t="s">
        <v>24</v>
      </c>
      <c r="D47" s="9">
        <v>1</v>
      </c>
      <c r="E47" s="11">
        <v>0.5</v>
      </c>
    </row>
    <row r="48" spans="1:6" hidden="1">
      <c r="A48" s="8">
        <v>45</v>
      </c>
      <c r="B48" s="10" t="s">
        <v>53</v>
      </c>
      <c r="C48" s="10" t="s">
        <v>24</v>
      </c>
      <c r="D48" s="9">
        <v>1</v>
      </c>
      <c r="E48" s="11">
        <v>0.5</v>
      </c>
    </row>
    <row r="49" spans="1:5" hidden="1">
      <c r="A49" s="8">
        <v>46</v>
      </c>
      <c r="B49" s="10" t="s">
        <v>54</v>
      </c>
      <c r="C49" s="10" t="s">
        <v>24</v>
      </c>
      <c r="D49" s="9">
        <v>1</v>
      </c>
      <c r="E49" s="11">
        <v>1</v>
      </c>
    </row>
    <row r="50" spans="1:5" hidden="1">
      <c r="A50" s="8">
        <v>47</v>
      </c>
      <c r="B50" s="10" t="s">
        <v>55</v>
      </c>
      <c r="C50" s="10" t="s">
        <v>32</v>
      </c>
      <c r="D50" s="9">
        <v>1</v>
      </c>
      <c r="E50" s="9">
        <v>1</v>
      </c>
    </row>
    <row r="51" spans="1:5" hidden="1">
      <c r="A51" s="8">
        <v>48</v>
      </c>
      <c r="B51" s="10" t="s">
        <v>56</v>
      </c>
      <c r="C51" s="10" t="s">
        <v>32</v>
      </c>
      <c r="D51" s="9">
        <v>1</v>
      </c>
      <c r="E51" s="9">
        <v>1</v>
      </c>
    </row>
    <row r="52" spans="1:5" hidden="1">
      <c r="A52" s="8">
        <v>50</v>
      </c>
      <c r="B52" s="10" t="s">
        <v>57</v>
      </c>
      <c r="C52" s="10" t="s">
        <v>28</v>
      </c>
      <c r="D52" s="9">
        <v>1</v>
      </c>
      <c r="E52" s="11">
        <v>1</v>
      </c>
    </row>
    <row r="53" spans="1:5" ht="15.75" hidden="1" thickBot="1">
      <c r="A53" s="17"/>
      <c r="B53" s="18"/>
      <c r="C53" s="18"/>
      <c r="D53" s="19">
        <f>SUM(D12:D52)</f>
        <v>38</v>
      </c>
      <c r="E53" s="19">
        <f>SUM(E12:E52)</f>
        <v>38.25</v>
      </c>
    </row>
    <row r="54" spans="1:5" hidden="1">
      <c r="A54" s="20"/>
      <c r="B54" s="21"/>
      <c r="C54" s="21"/>
      <c r="D54" s="22"/>
      <c r="E54" s="22"/>
    </row>
    <row r="55" spans="1:5" hidden="1">
      <c r="A55" s="8">
        <v>1</v>
      </c>
      <c r="B55" s="10" t="s">
        <v>58</v>
      </c>
      <c r="C55" s="10" t="s">
        <v>59</v>
      </c>
      <c r="D55" s="9">
        <v>1</v>
      </c>
      <c r="E55" s="9">
        <v>1.125</v>
      </c>
    </row>
    <row r="56" spans="1:5" hidden="1">
      <c r="A56" s="8">
        <v>2</v>
      </c>
      <c r="B56" s="10" t="s">
        <v>58</v>
      </c>
      <c r="C56" s="10" t="s">
        <v>60</v>
      </c>
      <c r="D56" s="9">
        <v>1</v>
      </c>
      <c r="E56" s="9">
        <v>1.125</v>
      </c>
    </row>
    <row r="57" spans="1:5" hidden="1">
      <c r="A57" s="8">
        <v>3</v>
      </c>
      <c r="B57" s="10" t="s">
        <v>58</v>
      </c>
      <c r="C57" s="10" t="s">
        <v>61</v>
      </c>
      <c r="D57" s="9">
        <v>1</v>
      </c>
      <c r="E57" s="9">
        <v>1.125</v>
      </c>
    </row>
    <row r="58" spans="1:5" hidden="1">
      <c r="A58" s="8">
        <v>4</v>
      </c>
      <c r="B58" s="10" t="s">
        <v>58</v>
      </c>
      <c r="C58" s="10" t="s">
        <v>62</v>
      </c>
      <c r="D58" s="9">
        <v>1</v>
      </c>
      <c r="E58" s="9">
        <v>1.125</v>
      </c>
    </row>
    <row r="59" spans="1:5" hidden="1">
      <c r="A59" s="8">
        <v>5</v>
      </c>
      <c r="B59" s="10" t="s">
        <v>58</v>
      </c>
      <c r="C59" s="10" t="s">
        <v>60</v>
      </c>
      <c r="D59" s="9">
        <v>1</v>
      </c>
      <c r="E59" s="9">
        <v>1.125</v>
      </c>
    </row>
    <row r="60" spans="1:5" hidden="1">
      <c r="A60" s="8">
        <v>6</v>
      </c>
      <c r="B60" s="10" t="s">
        <v>58</v>
      </c>
      <c r="C60" s="10" t="s">
        <v>41</v>
      </c>
      <c r="D60" s="9">
        <v>1</v>
      </c>
      <c r="E60" s="9">
        <v>1.125</v>
      </c>
    </row>
    <row r="61" spans="1:5" hidden="1">
      <c r="A61" s="8">
        <v>7</v>
      </c>
      <c r="B61" s="10" t="s">
        <v>58</v>
      </c>
      <c r="C61" s="10" t="s">
        <v>28</v>
      </c>
      <c r="D61" s="9">
        <v>1</v>
      </c>
      <c r="E61" s="9">
        <v>1.125</v>
      </c>
    </row>
    <row r="62" spans="1:5" hidden="1">
      <c r="A62" s="8">
        <v>8</v>
      </c>
      <c r="B62" s="10" t="s">
        <v>58</v>
      </c>
      <c r="C62" s="10" t="s">
        <v>63</v>
      </c>
      <c r="D62" s="9">
        <v>1</v>
      </c>
      <c r="E62" s="9">
        <v>1.125</v>
      </c>
    </row>
    <row r="63" spans="1:5" hidden="1">
      <c r="A63" s="8">
        <v>9</v>
      </c>
      <c r="B63" s="10" t="s">
        <v>58</v>
      </c>
      <c r="C63" s="10" t="s">
        <v>64</v>
      </c>
      <c r="D63" s="9">
        <v>1</v>
      </c>
      <c r="E63" s="9">
        <v>1.125</v>
      </c>
    </row>
    <row r="64" spans="1:5" hidden="1">
      <c r="A64" s="8">
        <v>10</v>
      </c>
      <c r="B64" s="10" t="s">
        <v>58</v>
      </c>
      <c r="C64" s="10" t="s">
        <v>64</v>
      </c>
      <c r="D64" s="9">
        <v>1</v>
      </c>
      <c r="E64" s="9">
        <v>1.125</v>
      </c>
    </row>
    <row r="65" spans="1:5" hidden="1">
      <c r="A65" s="8">
        <v>11</v>
      </c>
      <c r="B65" s="10" t="s">
        <v>58</v>
      </c>
      <c r="C65" s="10" t="s">
        <v>65</v>
      </c>
      <c r="D65" s="9">
        <v>1</v>
      </c>
      <c r="E65" s="9">
        <v>1.125</v>
      </c>
    </row>
    <row r="66" spans="1:5" hidden="1">
      <c r="A66" s="8">
        <v>12</v>
      </c>
      <c r="B66" s="10" t="s">
        <v>58</v>
      </c>
      <c r="C66" s="10" t="s">
        <v>28</v>
      </c>
      <c r="D66" s="9">
        <v>1</v>
      </c>
      <c r="E66" s="9">
        <v>1.125</v>
      </c>
    </row>
    <row r="67" spans="1:5" hidden="1">
      <c r="A67" s="8">
        <v>13</v>
      </c>
      <c r="B67" s="10" t="s">
        <v>58</v>
      </c>
      <c r="C67" s="10" t="s">
        <v>24</v>
      </c>
      <c r="D67" s="9">
        <v>1</v>
      </c>
      <c r="E67" s="9">
        <v>1.125</v>
      </c>
    </row>
    <row r="68" spans="1:5" hidden="1">
      <c r="A68" s="8">
        <v>14</v>
      </c>
      <c r="B68" s="10" t="s">
        <v>58</v>
      </c>
      <c r="C68" s="10" t="s">
        <v>41</v>
      </c>
      <c r="D68" s="9">
        <v>1</v>
      </c>
      <c r="E68" s="9">
        <v>1.125</v>
      </c>
    </row>
    <row r="69" spans="1:5" hidden="1">
      <c r="A69" s="8">
        <v>15</v>
      </c>
      <c r="B69" s="10" t="s">
        <v>58</v>
      </c>
      <c r="C69" s="10" t="s">
        <v>41</v>
      </c>
      <c r="D69" s="9">
        <v>1</v>
      </c>
      <c r="E69" s="9">
        <v>1.125</v>
      </c>
    </row>
    <row r="70" spans="1:5" hidden="1">
      <c r="A70" s="8">
        <v>16</v>
      </c>
      <c r="B70" s="10" t="s">
        <v>58</v>
      </c>
      <c r="C70" s="10" t="s">
        <v>41</v>
      </c>
      <c r="D70" s="9">
        <v>1</v>
      </c>
      <c r="E70" s="9">
        <v>1.125</v>
      </c>
    </row>
    <row r="71" spans="1:5" hidden="1">
      <c r="A71" s="8">
        <v>17</v>
      </c>
      <c r="B71" s="10" t="s">
        <v>58</v>
      </c>
      <c r="C71" s="10" t="s">
        <v>41</v>
      </c>
      <c r="D71" s="9">
        <v>1</v>
      </c>
      <c r="E71" s="9">
        <v>1.125</v>
      </c>
    </row>
    <row r="72" spans="1:5" hidden="1">
      <c r="A72" s="8">
        <v>18</v>
      </c>
      <c r="B72" s="10" t="s">
        <v>58</v>
      </c>
      <c r="C72" s="10" t="s">
        <v>41</v>
      </c>
      <c r="D72" s="9">
        <v>1</v>
      </c>
      <c r="E72" s="9">
        <v>1.125</v>
      </c>
    </row>
    <row r="73" spans="1:5" hidden="1">
      <c r="A73" s="8">
        <v>19</v>
      </c>
      <c r="B73" s="10" t="s">
        <v>58</v>
      </c>
      <c r="C73" s="10" t="s">
        <v>41</v>
      </c>
      <c r="D73" s="9">
        <v>1</v>
      </c>
      <c r="E73" s="9">
        <v>1.125</v>
      </c>
    </row>
    <row r="74" spans="1:5" hidden="1">
      <c r="A74" s="8">
        <v>20</v>
      </c>
      <c r="B74" s="10" t="s">
        <v>58</v>
      </c>
      <c r="C74" s="10" t="s">
        <v>28</v>
      </c>
      <c r="D74" s="9">
        <v>1</v>
      </c>
      <c r="E74" s="9">
        <v>1.125</v>
      </c>
    </row>
    <row r="75" spans="1:5" hidden="1">
      <c r="A75" s="8">
        <v>21</v>
      </c>
      <c r="B75" s="10" t="s">
        <v>58</v>
      </c>
      <c r="C75" s="10" t="s">
        <v>41</v>
      </c>
      <c r="D75" s="9">
        <v>1</v>
      </c>
      <c r="E75" s="9">
        <v>1.125</v>
      </c>
    </row>
    <row r="76" spans="1:5" hidden="1">
      <c r="A76" s="8">
        <v>22</v>
      </c>
      <c r="B76" s="10" t="s">
        <v>58</v>
      </c>
      <c r="C76" s="10" t="s">
        <v>28</v>
      </c>
      <c r="D76" s="9">
        <v>1</v>
      </c>
      <c r="E76" s="9">
        <v>1.125</v>
      </c>
    </row>
    <row r="77" spans="1:5" hidden="1">
      <c r="A77" s="8">
        <v>23</v>
      </c>
      <c r="B77" s="10" t="s">
        <v>58</v>
      </c>
      <c r="C77" s="10" t="s">
        <v>41</v>
      </c>
      <c r="D77" s="9">
        <v>1</v>
      </c>
      <c r="E77" s="9">
        <v>1.125</v>
      </c>
    </row>
    <row r="78" spans="1:5" hidden="1">
      <c r="A78" s="8">
        <v>24</v>
      </c>
      <c r="B78" s="10" t="s">
        <v>58</v>
      </c>
      <c r="C78" s="10" t="s">
        <v>28</v>
      </c>
      <c r="D78" s="9">
        <v>1</v>
      </c>
      <c r="E78" s="9">
        <v>1.125</v>
      </c>
    </row>
    <row r="79" spans="1:5" ht="25.5" hidden="1" customHeight="1">
      <c r="A79" s="23"/>
      <c r="B79" s="18"/>
      <c r="C79" s="18"/>
      <c r="D79" s="24">
        <f>SUM(D55:D78)</f>
        <v>24</v>
      </c>
      <c r="E79" s="24">
        <f>SUM(E55:E78)</f>
        <v>27</v>
      </c>
    </row>
    <row r="80" spans="1:5" hidden="1"/>
    <row r="81" spans="1:5" hidden="1">
      <c r="A81" s="8">
        <v>1</v>
      </c>
      <c r="B81" s="10" t="s">
        <v>66</v>
      </c>
      <c r="C81" s="10" t="s">
        <v>28</v>
      </c>
      <c r="D81" s="11">
        <v>1</v>
      </c>
      <c r="E81" s="11">
        <v>1.1499999999999999</v>
      </c>
    </row>
    <row r="82" spans="1:5" hidden="1">
      <c r="A82" s="8">
        <v>2</v>
      </c>
      <c r="B82" s="10" t="s">
        <v>66</v>
      </c>
      <c r="C82" s="10" t="s">
        <v>28</v>
      </c>
      <c r="D82" s="11">
        <v>1</v>
      </c>
      <c r="E82" s="11">
        <v>1.1499999999999999</v>
      </c>
    </row>
    <row r="83" spans="1:5" hidden="1">
      <c r="A83" s="8">
        <v>3</v>
      </c>
      <c r="B83" s="10" t="s">
        <v>66</v>
      </c>
      <c r="C83" s="10" t="s">
        <v>28</v>
      </c>
      <c r="D83" s="11">
        <v>1</v>
      </c>
      <c r="E83" s="11">
        <v>1.1499999999999999</v>
      </c>
    </row>
    <row r="84" spans="1:5" hidden="1">
      <c r="A84" s="8">
        <v>4</v>
      </c>
      <c r="B84" s="10" t="s">
        <v>66</v>
      </c>
      <c r="C84" s="10" t="s">
        <v>28</v>
      </c>
      <c r="D84" s="11">
        <v>1</v>
      </c>
      <c r="E84" s="11">
        <v>1.1499999999999999</v>
      </c>
    </row>
    <row r="85" spans="1:5" hidden="1">
      <c r="A85" s="8">
        <v>5</v>
      </c>
      <c r="B85" s="10" t="s">
        <v>66</v>
      </c>
      <c r="C85" s="10" t="s">
        <v>32</v>
      </c>
      <c r="D85" s="11">
        <v>1</v>
      </c>
      <c r="E85" s="11">
        <v>1.1499999999999999</v>
      </c>
    </row>
    <row r="86" spans="1:5" hidden="1">
      <c r="A86" s="8">
        <v>6</v>
      </c>
      <c r="B86" s="10" t="s">
        <v>66</v>
      </c>
      <c r="C86" s="10" t="s">
        <v>32</v>
      </c>
      <c r="D86" s="11">
        <v>1</v>
      </c>
      <c r="E86" s="11">
        <v>1.1499999999999999</v>
      </c>
    </row>
    <row r="87" spans="1:5" hidden="1">
      <c r="A87" s="8">
        <v>7</v>
      </c>
      <c r="B87" s="10" t="s">
        <v>66</v>
      </c>
      <c r="C87" s="10" t="s">
        <v>28</v>
      </c>
      <c r="D87" s="11">
        <v>1</v>
      </c>
      <c r="E87" s="11">
        <v>1.1499999999999999</v>
      </c>
    </row>
    <row r="88" spans="1:5" hidden="1">
      <c r="A88" s="8">
        <v>8</v>
      </c>
      <c r="B88" s="10" t="s">
        <v>66</v>
      </c>
      <c r="C88" s="10" t="s">
        <v>28</v>
      </c>
      <c r="D88" s="11">
        <v>1</v>
      </c>
      <c r="E88" s="11">
        <v>1.3</v>
      </c>
    </row>
    <row r="89" spans="1:5" hidden="1">
      <c r="A89" s="8">
        <v>9</v>
      </c>
      <c r="B89" s="10" t="s">
        <v>66</v>
      </c>
      <c r="C89" s="10" t="s">
        <v>24</v>
      </c>
      <c r="D89" s="11">
        <v>1</v>
      </c>
      <c r="E89" s="11">
        <v>1.1499999999999999</v>
      </c>
    </row>
    <row r="90" spans="1:5" hidden="1">
      <c r="A90" s="8">
        <v>10</v>
      </c>
      <c r="B90" s="10" t="s">
        <v>66</v>
      </c>
      <c r="C90" s="10" t="s">
        <v>24</v>
      </c>
      <c r="D90" s="11">
        <v>1</v>
      </c>
      <c r="E90" s="11">
        <v>1.3</v>
      </c>
    </row>
    <row r="91" spans="1:5" hidden="1">
      <c r="A91" s="8">
        <v>11</v>
      </c>
      <c r="B91" s="10" t="s">
        <v>66</v>
      </c>
      <c r="C91" s="10" t="s">
        <v>28</v>
      </c>
      <c r="D91" s="11">
        <v>1</v>
      </c>
      <c r="E91" s="11">
        <v>1.1499999999999999</v>
      </c>
    </row>
    <row r="92" spans="1:5" hidden="1">
      <c r="A92" s="8">
        <v>12</v>
      </c>
      <c r="B92" s="10" t="s">
        <v>66</v>
      </c>
      <c r="C92" s="10" t="s">
        <v>28</v>
      </c>
      <c r="D92" s="11">
        <v>1</v>
      </c>
      <c r="E92" s="11">
        <v>1.1499999999999999</v>
      </c>
    </row>
    <row r="93" spans="1:5" ht="15.75" hidden="1" thickBot="1">
      <c r="A93" s="25"/>
      <c r="B93" s="26"/>
      <c r="C93" s="26"/>
      <c r="D93" s="24">
        <f>SUM(D81:D92)</f>
        <v>12</v>
      </c>
      <c r="E93" s="24">
        <f>SUM(E81:E92)</f>
        <v>14.100000000000003</v>
      </c>
    </row>
    <row r="94" spans="1:5" ht="15.75" hidden="1" thickBot="1">
      <c r="A94" s="27"/>
      <c r="B94" s="27"/>
      <c r="C94" s="28" t="s">
        <v>67</v>
      </c>
      <c r="D94" s="29">
        <f>D53+D79+D93</f>
        <v>74</v>
      </c>
      <c r="E94" s="30">
        <f>E53+E79+E93</f>
        <v>79.350000000000009</v>
      </c>
    </row>
    <row r="95" spans="1:5" hidden="1"/>
    <row r="96" spans="1:5" hidden="1"/>
    <row r="97" spans="1:5" hidden="1">
      <c r="A97" s="5"/>
      <c r="B97" s="31" t="s">
        <v>68</v>
      </c>
      <c r="C97" s="32" t="e">
        <f>#REF!</f>
        <v>#REF!</v>
      </c>
    </row>
    <row r="98" spans="1:5" hidden="1">
      <c r="A98" s="5"/>
      <c r="B98" s="31" t="s">
        <v>69</v>
      </c>
      <c r="C98" s="33" t="e">
        <f>#REF!+C97</f>
        <v>#REF!</v>
      </c>
    </row>
    <row r="99" spans="1:5" hidden="1">
      <c r="A99" s="5"/>
      <c r="B99" s="5"/>
      <c r="C99" s="34" t="e">
        <f>C98*0.1</f>
        <v>#REF!</v>
      </c>
    </row>
    <row r="100" spans="1:5" hidden="1">
      <c r="A100" s="5"/>
      <c r="B100" s="5"/>
      <c r="C100" s="34" t="e">
        <f>(C98-C99)*0.06</f>
        <v>#REF!</v>
      </c>
    </row>
    <row r="101" spans="1:5" hidden="1">
      <c r="C101" s="35" t="e">
        <f>(C98-C99)*0.035</f>
        <v>#REF!</v>
      </c>
    </row>
    <row r="102" spans="1:5" hidden="1">
      <c r="C102" s="35" t="e">
        <f>C98*0.015</f>
        <v>#REF!</v>
      </c>
    </row>
    <row r="103" spans="1:5" hidden="1"/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 ht="19.5" customHeight="1">
      <c r="A106" s="1"/>
      <c r="B106" s="1"/>
      <c r="C106" s="1"/>
      <c r="D106" s="1"/>
      <c r="E106" s="1"/>
    </row>
    <row r="107" spans="1:5" ht="14.25" customHeight="1">
      <c r="A107" s="5"/>
      <c r="B107" s="5"/>
      <c r="C107" s="5"/>
      <c r="D107" s="5"/>
      <c r="E107" s="5"/>
    </row>
    <row r="108" spans="1:5" ht="24.75" customHeight="1">
      <c r="A108" s="52" t="s">
        <v>74</v>
      </c>
      <c r="B108" s="52"/>
      <c r="C108" s="52"/>
      <c r="D108" s="52"/>
      <c r="E108" s="52"/>
    </row>
    <row r="109" spans="1:5" ht="57.75" customHeight="1">
      <c r="A109" s="53" t="s">
        <v>73</v>
      </c>
      <c r="B109" s="53"/>
      <c r="C109" s="53"/>
      <c r="D109" s="53"/>
      <c r="E109" s="53"/>
    </row>
    <row r="110" spans="1:5" ht="18.75">
      <c r="A110" s="52" t="s">
        <v>75</v>
      </c>
      <c r="B110" s="52"/>
      <c r="C110" s="52"/>
      <c r="D110" s="52"/>
      <c r="E110" s="52"/>
    </row>
    <row r="111" spans="1:5">
      <c r="A111" s="5"/>
      <c r="B111" s="5"/>
      <c r="C111" s="5"/>
      <c r="D111" s="5"/>
      <c r="E111" s="5"/>
    </row>
    <row r="112" spans="1:5" ht="15.75" thickBot="1">
      <c r="A112" s="5"/>
      <c r="B112" s="5"/>
      <c r="C112" s="5"/>
      <c r="D112" s="5"/>
      <c r="E112" s="5"/>
    </row>
    <row r="113" spans="1:5" ht="105" customHeight="1" thickBot="1">
      <c r="A113" s="6" t="s">
        <v>3</v>
      </c>
      <c r="B113" s="6" t="s">
        <v>4</v>
      </c>
      <c r="C113" s="6" t="s">
        <v>5</v>
      </c>
      <c r="D113" s="6" t="s">
        <v>6</v>
      </c>
      <c r="E113" s="6" t="s">
        <v>7</v>
      </c>
    </row>
    <row r="114" spans="1:5">
      <c r="A114" s="7">
        <v>1</v>
      </c>
      <c r="B114" s="7">
        <v>2</v>
      </c>
      <c r="C114" s="7">
        <v>4</v>
      </c>
      <c r="D114" s="7">
        <v>3</v>
      </c>
      <c r="E114" s="7">
        <v>4</v>
      </c>
    </row>
    <row r="115" spans="1:5">
      <c r="A115" s="8">
        <v>1</v>
      </c>
      <c r="B115" s="8" t="s">
        <v>8</v>
      </c>
      <c r="C115" s="8" t="s">
        <v>9</v>
      </c>
      <c r="D115" s="9">
        <v>1</v>
      </c>
      <c r="E115" s="9">
        <v>1</v>
      </c>
    </row>
    <row r="116" spans="1:5">
      <c r="A116" s="8">
        <v>2</v>
      </c>
      <c r="B116" s="8" t="s">
        <v>10</v>
      </c>
      <c r="C116" s="8" t="s">
        <v>11</v>
      </c>
      <c r="D116" s="9">
        <v>1</v>
      </c>
      <c r="E116" s="9">
        <v>1</v>
      </c>
    </row>
    <row r="117" spans="1:5">
      <c r="A117" s="8">
        <v>3</v>
      </c>
      <c r="B117" s="8" t="s">
        <v>12</v>
      </c>
      <c r="C117" s="8" t="s">
        <v>13</v>
      </c>
      <c r="D117" s="9">
        <v>1</v>
      </c>
      <c r="E117" s="9">
        <v>1.5</v>
      </c>
    </row>
    <row r="118" spans="1:5">
      <c r="A118" s="8">
        <v>4</v>
      </c>
      <c r="B118" s="10" t="s">
        <v>14</v>
      </c>
      <c r="C118" s="10" t="s">
        <v>15</v>
      </c>
      <c r="D118" s="9">
        <v>1</v>
      </c>
      <c r="E118" s="9">
        <v>1</v>
      </c>
    </row>
    <row r="119" spans="1:5">
      <c r="A119" s="8">
        <v>5</v>
      </c>
      <c r="B119" s="10" t="s">
        <v>16</v>
      </c>
      <c r="C119" s="10" t="s">
        <v>17</v>
      </c>
      <c r="D119" s="9">
        <v>1</v>
      </c>
      <c r="E119" s="9">
        <v>1</v>
      </c>
    </row>
    <row r="120" spans="1:5">
      <c r="A120" s="8">
        <v>6</v>
      </c>
      <c r="B120" s="10" t="s">
        <v>18</v>
      </c>
      <c r="C120" s="10" t="s">
        <v>19</v>
      </c>
      <c r="D120" s="9">
        <v>1</v>
      </c>
      <c r="E120" s="9">
        <v>1.5</v>
      </c>
    </row>
    <row r="121" spans="1:5">
      <c r="A121" s="8">
        <v>7</v>
      </c>
      <c r="B121" s="10" t="s">
        <v>20</v>
      </c>
      <c r="C121" s="10" t="s">
        <v>21</v>
      </c>
      <c r="D121" s="9">
        <v>1</v>
      </c>
      <c r="E121" s="9">
        <v>0.5</v>
      </c>
    </row>
    <row r="122" spans="1:5">
      <c r="A122" s="8">
        <v>8</v>
      </c>
      <c r="B122" s="10" t="s">
        <v>22</v>
      </c>
      <c r="C122" s="10" t="s">
        <v>23</v>
      </c>
      <c r="D122" s="9">
        <v>1</v>
      </c>
      <c r="E122" s="9">
        <v>0.5</v>
      </c>
    </row>
    <row r="123" spans="1:5">
      <c r="A123" s="8">
        <v>9</v>
      </c>
      <c r="B123" s="10" t="s">
        <v>22</v>
      </c>
      <c r="C123" s="10" t="s">
        <v>41</v>
      </c>
      <c r="D123" s="9">
        <v>1</v>
      </c>
      <c r="E123" s="9">
        <v>0.5</v>
      </c>
    </row>
    <row r="124" spans="1:5">
      <c r="A124" s="8">
        <v>10</v>
      </c>
      <c r="B124" s="10" t="s">
        <v>25</v>
      </c>
      <c r="C124" s="10" t="s">
        <v>26</v>
      </c>
      <c r="D124" s="9">
        <v>1</v>
      </c>
      <c r="E124" s="9">
        <v>1</v>
      </c>
    </row>
    <row r="125" spans="1:5">
      <c r="A125" s="8">
        <v>11</v>
      </c>
      <c r="B125" s="10" t="s">
        <v>25</v>
      </c>
      <c r="C125" s="10" t="s">
        <v>24</v>
      </c>
      <c r="D125" s="9">
        <v>1</v>
      </c>
      <c r="E125" s="9">
        <v>0.5</v>
      </c>
    </row>
    <row r="126" spans="1:5">
      <c r="A126" s="8">
        <v>12</v>
      </c>
      <c r="B126" s="10" t="s">
        <v>25</v>
      </c>
      <c r="C126" s="10" t="s">
        <v>24</v>
      </c>
      <c r="D126" s="9">
        <v>1</v>
      </c>
      <c r="E126" s="9">
        <v>0.5</v>
      </c>
    </row>
    <row r="127" spans="1:5">
      <c r="A127" s="8">
        <v>13</v>
      </c>
      <c r="B127" s="10" t="s">
        <v>27</v>
      </c>
      <c r="C127" s="10" t="s">
        <v>28</v>
      </c>
      <c r="D127" s="9">
        <v>1</v>
      </c>
      <c r="E127" s="9">
        <v>1.5</v>
      </c>
    </row>
    <row r="128" spans="1:5">
      <c r="A128" s="8">
        <v>14</v>
      </c>
      <c r="B128" s="10" t="s">
        <v>27</v>
      </c>
      <c r="C128" s="10" t="s">
        <v>28</v>
      </c>
      <c r="D128" s="9">
        <v>1</v>
      </c>
      <c r="E128" s="9">
        <v>1.5</v>
      </c>
    </row>
    <row r="129" spans="1:5">
      <c r="A129" s="8">
        <v>15</v>
      </c>
      <c r="B129" s="10" t="s">
        <v>29</v>
      </c>
      <c r="C129" s="10" t="s">
        <v>28</v>
      </c>
      <c r="D129" s="9">
        <v>1</v>
      </c>
      <c r="E129" s="9">
        <v>1</v>
      </c>
    </row>
    <row r="130" spans="1:5">
      <c r="A130" s="8">
        <v>16</v>
      </c>
      <c r="B130" s="10" t="s">
        <v>29</v>
      </c>
      <c r="C130" s="10" t="s">
        <v>28</v>
      </c>
      <c r="D130" s="9">
        <v>1</v>
      </c>
      <c r="E130" s="9">
        <v>0.5</v>
      </c>
    </row>
    <row r="131" spans="1:5">
      <c r="A131" s="8">
        <v>17</v>
      </c>
      <c r="B131" s="10" t="s">
        <v>29</v>
      </c>
      <c r="C131" s="10" t="s">
        <v>28</v>
      </c>
      <c r="D131" s="9">
        <v>1</v>
      </c>
      <c r="E131" s="9">
        <v>1</v>
      </c>
    </row>
    <row r="132" spans="1:5">
      <c r="A132" s="8">
        <v>18</v>
      </c>
      <c r="B132" s="10" t="s">
        <v>30</v>
      </c>
      <c r="C132" s="10" t="s">
        <v>28</v>
      </c>
      <c r="D132" s="9">
        <v>1</v>
      </c>
      <c r="E132" s="9">
        <v>1</v>
      </c>
    </row>
    <row r="133" spans="1:5">
      <c r="A133" s="8">
        <v>19</v>
      </c>
      <c r="B133" s="10" t="s">
        <v>31</v>
      </c>
      <c r="C133" s="10" t="s">
        <v>32</v>
      </c>
      <c r="D133" s="9">
        <v>1</v>
      </c>
      <c r="E133" s="9">
        <v>1</v>
      </c>
    </row>
    <row r="134" spans="1:5">
      <c r="A134" s="8">
        <v>20</v>
      </c>
      <c r="B134" s="10" t="s">
        <v>31</v>
      </c>
      <c r="C134" s="10" t="s">
        <v>32</v>
      </c>
      <c r="D134" s="9">
        <v>1</v>
      </c>
      <c r="E134" s="9">
        <v>1</v>
      </c>
    </row>
    <row r="135" spans="1:5">
      <c r="A135" s="8">
        <v>21</v>
      </c>
      <c r="B135" s="10" t="s">
        <v>33</v>
      </c>
      <c r="C135" s="10" t="s">
        <v>28</v>
      </c>
      <c r="D135" s="9">
        <v>1</v>
      </c>
      <c r="E135" s="9">
        <v>1</v>
      </c>
    </row>
    <row r="136" spans="1:5" ht="16.5" customHeight="1">
      <c r="A136" s="8">
        <v>22</v>
      </c>
      <c r="B136" s="10" t="s">
        <v>33</v>
      </c>
      <c r="C136" s="10" t="s">
        <v>28</v>
      </c>
      <c r="D136" s="9">
        <v>1</v>
      </c>
      <c r="E136" s="9">
        <v>1</v>
      </c>
    </row>
    <row r="137" spans="1:5" ht="16.5" customHeight="1">
      <c r="A137" s="8">
        <v>23</v>
      </c>
      <c r="B137" s="10" t="s">
        <v>33</v>
      </c>
      <c r="C137" s="10" t="s">
        <v>28</v>
      </c>
      <c r="D137" s="9">
        <v>1</v>
      </c>
      <c r="E137" s="9">
        <v>1</v>
      </c>
    </row>
    <row r="138" spans="1:5">
      <c r="A138" s="8">
        <v>24</v>
      </c>
      <c r="B138" s="10" t="s">
        <v>34</v>
      </c>
      <c r="C138" s="10" t="s">
        <v>28</v>
      </c>
      <c r="D138" s="9">
        <v>1</v>
      </c>
      <c r="E138" s="9">
        <v>0.5</v>
      </c>
    </row>
    <row r="139" spans="1:5">
      <c r="A139" s="8">
        <v>25</v>
      </c>
      <c r="B139" s="10" t="s">
        <v>35</v>
      </c>
      <c r="C139" s="10" t="s">
        <v>32</v>
      </c>
      <c r="D139" s="9">
        <v>1</v>
      </c>
      <c r="E139" s="9">
        <v>1</v>
      </c>
    </row>
    <row r="140" spans="1:5">
      <c r="A140" s="8">
        <v>26</v>
      </c>
      <c r="B140" s="10" t="s">
        <v>35</v>
      </c>
      <c r="C140" s="10" t="s">
        <v>28</v>
      </c>
      <c r="D140" s="9">
        <v>1</v>
      </c>
      <c r="E140" s="9">
        <v>1</v>
      </c>
    </row>
    <row r="141" spans="1:5">
      <c r="A141" s="8">
        <v>27</v>
      </c>
      <c r="B141" s="10" t="s">
        <v>35</v>
      </c>
      <c r="C141" s="10" t="s">
        <v>32</v>
      </c>
      <c r="D141" s="9">
        <v>1</v>
      </c>
      <c r="E141" s="9">
        <v>1</v>
      </c>
    </row>
    <row r="142" spans="1:5">
      <c r="A142" s="8">
        <v>28</v>
      </c>
      <c r="B142" s="10" t="s">
        <v>36</v>
      </c>
      <c r="C142" s="10" t="s">
        <v>37</v>
      </c>
      <c r="D142" s="11">
        <v>1</v>
      </c>
      <c r="E142" s="11">
        <v>0.5</v>
      </c>
    </row>
    <row r="143" spans="1:5">
      <c r="A143" s="8">
        <v>29</v>
      </c>
      <c r="B143" s="10" t="s">
        <v>36</v>
      </c>
      <c r="C143" s="10" t="s">
        <v>37</v>
      </c>
      <c r="D143" s="11">
        <v>1</v>
      </c>
      <c r="E143" s="11">
        <v>1</v>
      </c>
    </row>
    <row r="144" spans="1:5">
      <c r="A144" s="8">
        <v>30</v>
      </c>
      <c r="B144" s="10" t="s">
        <v>38</v>
      </c>
      <c r="C144" s="12" t="s">
        <v>32</v>
      </c>
      <c r="D144" s="13">
        <v>1</v>
      </c>
      <c r="E144" s="13">
        <v>1.5</v>
      </c>
    </row>
    <row r="145" spans="1:6">
      <c r="A145" s="8">
        <v>31</v>
      </c>
      <c r="B145" s="10" t="s">
        <v>38</v>
      </c>
      <c r="C145" s="12" t="s">
        <v>32</v>
      </c>
      <c r="D145" s="13">
        <v>1</v>
      </c>
      <c r="E145" s="13">
        <v>0.5</v>
      </c>
    </row>
    <row r="146" spans="1:6">
      <c r="A146" s="8">
        <v>32</v>
      </c>
      <c r="B146" s="36" t="s">
        <v>39</v>
      </c>
      <c r="C146" s="10" t="s">
        <v>26</v>
      </c>
      <c r="D146" s="11">
        <v>1</v>
      </c>
      <c r="E146" s="11">
        <v>1</v>
      </c>
    </row>
    <row r="147" spans="1:6" s="16" customFormat="1">
      <c r="A147" s="8">
        <v>33</v>
      </c>
      <c r="B147" s="36" t="s">
        <v>40</v>
      </c>
      <c r="C147" s="14" t="s">
        <v>41</v>
      </c>
      <c r="D147" s="15">
        <v>1</v>
      </c>
      <c r="E147" s="15">
        <v>1</v>
      </c>
      <c r="F147" s="3"/>
    </row>
    <row r="148" spans="1:6" s="16" customFormat="1">
      <c r="A148" s="8">
        <v>34</v>
      </c>
      <c r="B148" s="36" t="s">
        <v>40</v>
      </c>
      <c r="C148" s="14" t="s">
        <v>70</v>
      </c>
      <c r="D148" s="15">
        <v>1</v>
      </c>
      <c r="E148" s="15">
        <v>1</v>
      </c>
      <c r="F148" s="3"/>
    </row>
    <row r="149" spans="1:6">
      <c r="A149" s="8">
        <v>35</v>
      </c>
      <c r="B149" s="36" t="s">
        <v>42</v>
      </c>
      <c r="C149" s="10" t="s">
        <v>43</v>
      </c>
      <c r="D149" s="11">
        <v>1</v>
      </c>
      <c r="E149" s="11">
        <v>1</v>
      </c>
    </row>
    <row r="150" spans="1:6">
      <c r="A150" s="8">
        <v>36</v>
      </c>
      <c r="B150" s="36" t="s">
        <v>71</v>
      </c>
      <c r="C150" s="10" t="s">
        <v>43</v>
      </c>
      <c r="D150" s="11">
        <v>1</v>
      </c>
      <c r="E150" s="11">
        <v>0.5</v>
      </c>
    </row>
    <row r="151" spans="1:6">
      <c r="A151" s="8">
        <v>37</v>
      </c>
      <c r="B151" s="36" t="s">
        <v>44</v>
      </c>
      <c r="C151" s="10" t="s">
        <v>45</v>
      </c>
      <c r="D151" s="11">
        <v>1</v>
      </c>
      <c r="E151" s="11">
        <v>0.5</v>
      </c>
    </row>
    <row r="152" spans="1:6">
      <c r="A152" s="8">
        <v>38</v>
      </c>
      <c r="B152" s="36" t="s">
        <v>46</v>
      </c>
      <c r="C152" s="10" t="s">
        <v>26</v>
      </c>
      <c r="D152" s="11">
        <v>1</v>
      </c>
      <c r="E152" s="11">
        <v>1.5</v>
      </c>
    </row>
    <row r="153" spans="1:6">
      <c r="A153" s="8">
        <v>39</v>
      </c>
      <c r="B153" s="36" t="s">
        <v>46</v>
      </c>
      <c r="C153" s="10" t="s">
        <v>26</v>
      </c>
      <c r="D153" s="11">
        <v>1</v>
      </c>
      <c r="E153" s="11">
        <v>0.5</v>
      </c>
    </row>
    <row r="154" spans="1:6">
      <c r="A154" s="8">
        <v>40</v>
      </c>
      <c r="B154" s="36" t="s">
        <v>72</v>
      </c>
      <c r="C154" s="10" t="s">
        <v>24</v>
      </c>
      <c r="D154" s="11">
        <v>1</v>
      </c>
      <c r="E154" s="11">
        <v>0.5</v>
      </c>
    </row>
    <row r="155" spans="1:6">
      <c r="A155" s="8">
        <v>41</v>
      </c>
      <c r="B155" s="36" t="s">
        <v>47</v>
      </c>
      <c r="C155" s="10" t="s">
        <v>24</v>
      </c>
      <c r="D155" s="11">
        <v>1</v>
      </c>
      <c r="E155" s="11">
        <v>0.5</v>
      </c>
    </row>
    <row r="156" spans="1:6">
      <c r="A156" s="8">
        <v>42</v>
      </c>
      <c r="B156" s="36" t="s">
        <v>48</v>
      </c>
      <c r="C156" s="10" t="s">
        <v>24</v>
      </c>
      <c r="D156" s="11">
        <v>1</v>
      </c>
      <c r="E156" s="11">
        <v>1</v>
      </c>
    </row>
    <row r="157" spans="1:6">
      <c r="A157" s="8">
        <v>43</v>
      </c>
      <c r="B157" s="36" t="s">
        <v>50</v>
      </c>
      <c r="C157" s="10" t="s">
        <v>24</v>
      </c>
      <c r="D157" s="11">
        <v>1</v>
      </c>
      <c r="E157" s="11">
        <v>1</v>
      </c>
    </row>
    <row r="158" spans="1:6">
      <c r="A158" s="8">
        <v>44</v>
      </c>
      <c r="B158" s="36" t="s">
        <v>51</v>
      </c>
      <c r="C158" s="10" t="s">
        <v>24</v>
      </c>
      <c r="D158" s="11">
        <v>1</v>
      </c>
      <c r="E158" s="11">
        <v>1</v>
      </c>
    </row>
    <row r="159" spans="1:6">
      <c r="A159" s="8">
        <v>45</v>
      </c>
      <c r="B159" s="10" t="s">
        <v>52</v>
      </c>
      <c r="C159" s="10" t="s">
        <v>24</v>
      </c>
      <c r="D159" s="11">
        <v>1</v>
      </c>
      <c r="E159" s="11">
        <v>0.5</v>
      </c>
    </row>
    <row r="160" spans="1:6">
      <c r="A160" s="8">
        <v>46</v>
      </c>
      <c r="B160" s="10" t="s">
        <v>53</v>
      </c>
      <c r="C160" s="10" t="s">
        <v>24</v>
      </c>
      <c r="D160" s="11">
        <v>1</v>
      </c>
      <c r="E160" s="11">
        <v>0.5</v>
      </c>
    </row>
    <row r="161" spans="1:6">
      <c r="A161" s="8">
        <v>47</v>
      </c>
      <c r="B161" s="10" t="s">
        <v>54</v>
      </c>
      <c r="C161" s="10" t="s">
        <v>24</v>
      </c>
      <c r="D161" s="11">
        <v>1</v>
      </c>
      <c r="E161" s="11">
        <v>1</v>
      </c>
    </row>
    <row r="162" spans="1:6">
      <c r="A162" s="8">
        <v>48</v>
      </c>
      <c r="B162" s="10" t="s">
        <v>55</v>
      </c>
      <c r="C162" s="10" t="s">
        <v>32</v>
      </c>
      <c r="D162" s="9">
        <v>1</v>
      </c>
      <c r="E162" s="9">
        <v>1</v>
      </c>
    </row>
    <row r="163" spans="1:6">
      <c r="A163" s="8">
        <v>49</v>
      </c>
      <c r="B163" s="10" t="s">
        <v>56</v>
      </c>
      <c r="C163" s="10" t="s">
        <v>32</v>
      </c>
      <c r="D163" s="9">
        <v>1</v>
      </c>
      <c r="E163" s="9">
        <v>1</v>
      </c>
    </row>
    <row r="164" spans="1:6">
      <c r="A164" s="8">
        <v>50</v>
      </c>
      <c r="B164" s="10" t="s">
        <v>57</v>
      </c>
      <c r="C164" s="10" t="s">
        <v>28</v>
      </c>
      <c r="D164" s="9">
        <v>1</v>
      </c>
      <c r="E164" s="11">
        <v>1</v>
      </c>
    </row>
    <row r="165" spans="1:6">
      <c r="A165" s="47"/>
      <c r="B165" s="48"/>
      <c r="C165" s="48"/>
      <c r="D165" s="49">
        <v>50</v>
      </c>
      <c r="E165" s="50">
        <f>SUM(E115:E164)</f>
        <v>45</v>
      </c>
    </row>
    <row r="166" spans="1:6" s="35" customFormat="1" ht="15.75" thickBot="1">
      <c r="A166" s="37"/>
      <c r="B166" s="38"/>
      <c r="C166" s="38"/>
      <c r="D166" s="39"/>
      <c r="E166" s="39"/>
      <c r="F166" s="40"/>
    </row>
    <row r="167" spans="1:6">
      <c r="A167" s="20"/>
      <c r="B167" s="41"/>
      <c r="C167" s="41"/>
      <c r="D167" s="22"/>
      <c r="E167" s="22"/>
    </row>
    <row r="168" spans="1:6">
      <c r="A168" s="8">
        <v>1</v>
      </c>
      <c r="B168" s="10" t="s">
        <v>58</v>
      </c>
      <c r="C168" s="10" t="s">
        <v>59</v>
      </c>
      <c r="D168" s="9">
        <v>1</v>
      </c>
      <c r="E168" s="9">
        <v>1.125</v>
      </c>
    </row>
    <row r="169" spans="1:6">
      <c r="A169" s="8">
        <v>2</v>
      </c>
      <c r="B169" s="10" t="s">
        <v>58</v>
      </c>
      <c r="C169" s="10" t="s">
        <v>60</v>
      </c>
      <c r="D169" s="9">
        <v>1</v>
      </c>
      <c r="E169" s="9">
        <v>1.125</v>
      </c>
    </row>
    <row r="170" spans="1:6">
      <c r="A170" s="8">
        <v>3</v>
      </c>
      <c r="B170" s="10" t="s">
        <v>58</v>
      </c>
      <c r="C170" s="10" t="s">
        <v>61</v>
      </c>
      <c r="D170" s="9">
        <v>1</v>
      </c>
      <c r="E170" s="9">
        <v>1.125</v>
      </c>
    </row>
    <row r="171" spans="1:6">
      <c r="A171" s="8">
        <v>4</v>
      </c>
      <c r="B171" s="10" t="s">
        <v>58</v>
      </c>
      <c r="C171" s="10" t="s">
        <v>62</v>
      </c>
      <c r="D171" s="9">
        <v>1</v>
      </c>
      <c r="E171" s="9">
        <v>1.125</v>
      </c>
    </row>
    <row r="172" spans="1:6">
      <c r="A172" s="8">
        <v>5</v>
      </c>
      <c r="B172" s="10" t="s">
        <v>58</v>
      </c>
      <c r="C172" s="10" t="s">
        <v>60</v>
      </c>
      <c r="D172" s="9">
        <v>1</v>
      </c>
      <c r="E172" s="9">
        <v>1.125</v>
      </c>
    </row>
    <row r="173" spans="1:6">
      <c r="A173" s="8">
        <v>6</v>
      </c>
      <c r="B173" s="10" t="s">
        <v>58</v>
      </c>
      <c r="C173" s="10" t="s">
        <v>41</v>
      </c>
      <c r="D173" s="9">
        <v>1</v>
      </c>
      <c r="E173" s="9">
        <v>1.125</v>
      </c>
    </row>
    <row r="174" spans="1:6">
      <c r="A174" s="8">
        <v>7</v>
      </c>
      <c r="B174" s="10" t="s">
        <v>58</v>
      </c>
      <c r="C174" s="10" t="s">
        <v>28</v>
      </c>
      <c r="D174" s="9">
        <v>1</v>
      </c>
      <c r="E174" s="9">
        <v>1.125</v>
      </c>
    </row>
    <row r="175" spans="1:6">
      <c r="A175" s="8">
        <v>8</v>
      </c>
      <c r="B175" s="10" t="s">
        <v>58</v>
      </c>
      <c r="C175" s="10" t="s">
        <v>63</v>
      </c>
      <c r="D175" s="9">
        <v>1</v>
      </c>
      <c r="E175" s="9">
        <v>1.125</v>
      </c>
    </row>
    <row r="176" spans="1:6">
      <c r="A176" s="8">
        <v>9</v>
      </c>
      <c r="B176" s="10" t="s">
        <v>58</v>
      </c>
      <c r="C176" s="10" t="s">
        <v>64</v>
      </c>
      <c r="D176" s="9">
        <v>1</v>
      </c>
      <c r="E176" s="9">
        <v>1.125</v>
      </c>
    </row>
    <row r="177" spans="1:6">
      <c r="A177" s="8">
        <v>10</v>
      </c>
      <c r="B177" s="10" t="s">
        <v>58</v>
      </c>
      <c r="C177" s="10" t="s">
        <v>64</v>
      </c>
      <c r="D177" s="9">
        <v>1</v>
      </c>
      <c r="E177" s="9">
        <v>1.125</v>
      </c>
    </row>
    <row r="178" spans="1:6">
      <c r="A178" s="8">
        <v>11</v>
      </c>
      <c r="B178" s="10" t="s">
        <v>58</v>
      </c>
      <c r="C178" s="10" t="s">
        <v>65</v>
      </c>
      <c r="D178" s="9">
        <v>1</v>
      </c>
      <c r="E178" s="9">
        <v>1.125</v>
      </c>
    </row>
    <row r="179" spans="1:6">
      <c r="A179" s="8">
        <v>12</v>
      </c>
      <c r="B179" s="10" t="s">
        <v>58</v>
      </c>
      <c r="C179" s="10" t="s">
        <v>28</v>
      </c>
      <c r="D179" s="9">
        <v>1</v>
      </c>
      <c r="E179" s="9">
        <v>1.125</v>
      </c>
    </row>
    <row r="180" spans="1:6">
      <c r="A180" s="8">
        <v>13</v>
      </c>
      <c r="B180" s="10" t="s">
        <v>58</v>
      </c>
      <c r="C180" s="10" t="s">
        <v>24</v>
      </c>
      <c r="D180" s="9">
        <v>1</v>
      </c>
      <c r="E180" s="9">
        <v>1.125</v>
      </c>
    </row>
    <row r="181" spans="1:6">
      <c r="A181" s="8">
        <v>14</v>
      </c>
      <c r="B181" s="36" t="s">
        <v>58</v>
      </c>
      <c r="C181" s="36" t="s">
        <v>41</v>
      </c>
      <c r="D181" s="43">
        <v>1</v>
      </c>
      <c r="E181" s="43">
        <v>1.125</v>
      </c>
    </row>
    <row r="182" spans="1:6">
      <c r="A182" s="8">
        <v>15</v>
      </c>
      <c r="B182" s="10" t="s">
        <v>58</v>
      </c>
      <c r="C182" s="10" t="s">
        <v>41</v>
      </c>
      <c r="D182" s="9">
        <v>1</v>
      </c>
      <c r="E182" s="9">
        <v>1.125</v>
      </c>
    </row>
    <row r="183" spans="1:6" s="44" customFormat="1">
      <c r="A183" s="42">
        <v>16</v>
      </c>
      <c r="B183" s="10" t="s">
        <v>58</v>
      </c>
      <c r="C183" s="10" t="s">
        <v>41</v>
      </c>
      <c r="D183" s="9">
        <v>1</v>
      </c>
      <c r="E183" s="9">
        <v>1.125</v>
      </c>
      <c r="F183" s="2"/>
    </row>
    <row r="184" spans="1:6">
      <c r="A184" s="8">
        <v>17</v>
      </c>
      <c r="B184" s="10" t="s">
        <v>58</v>
      </c>
      <c r="C184" s="10" t="s">
        <v>41</v>
      </c>
      <c r="D184" s="9">
        <v>1</v>
      </c>
      <c r="E184" s="9">
        <v>1.125</v>
      </c>
    </row>
    <row r="185" spans="1:6">
      <c r="A185" s="8">
        <v>18</v>
      </c>
      <c r="B185" s="10" t="s">
        <v>58</v>
      </c>
      <c r="C185" s="10" t="s">
        <v>28</v>
      </c>
      <c r="D185" s="9">
        <v>1</v>
      </c>
      <c r="E185" s="9">
        <v>1.125</v>
      </c>
    </row>
    <row r="186" spans="1:6">
      <c r="A186" s="8">
        <v>19</v>
      </c>
      <c r="B186" s="10" t="s">
        <v>58</v>
      </c>
      <c r="C186" s="10" t="s">
        <v>41</v>
      </c>
      <c r="D186" s="9">
        <v>1</v>
      </c>
      <c r="E186" s="9">
        <v>1.125</v>
      </c>
    </row>
    <row r="187" spans="1:6">
      <c r="A187" s="8">
        <v>20</v>
      </c>
      <c r="B187" s="10" t="s">
        <v>58</v>
      </c>
      <c r="C187" s="10" t="s">
        <v>49</v>
      </c>
      <c r="D187" s="9">
        <v>1</v>
      </c>
      <c r="E187" s="9">
        <v>1.125</v>
      </c>
    </row>
    <row r="188" spans="1:6">
      <c r="A188" s="8">
        <v>21</v>
      </c>
      <c r="B188" s="10" t="s">
        <v>58</v>
      </c>
      <c r="C188" s="10" t="s">
        <v>41</v>
      </c>
      <c r="D188" s="9">
        <v>1</v>
      </c>
      <c r="E188" s="9">
        <v>1.125</v>
      </c>
    </row>
    <row r="189" spans="1:6">
      <c r="A189" s="8">
        <v>22</v>
      </c>
      <c r="B189" s="10" t="s">
        <v>58</v>
      </c>
      <c r="C189" s="10" t="s">
        <v>28</v>
      </c>
      <c r="D189" s="9">
        <v>1</v>
      </c>
      <c r="E189" s="9">
        <v>1.125</v>
      </c>
    </row>
    <row r="190" spans="1:6" ht="15.75" thickBot="1">
      <c r="A190" s="8">
        <v>23</v>
      </c>
      <c r="B190" s="18" t="s">
        <v>58</v>
      </c>
      <c r="C190" s="18"/>
      <c r="D190" s="24">
        <v>1</v>
      </c>
      <c r="E190" s="9">
        <v>1.125</v>
      </c>
    </row>
    <row r="191" spans="1:6" ht="15.75" thickBot="1">
      <c r="A191" s="8">
        <v>24</v>
      </c>
      <c r="B191" s="18" t="s">
        <v>58</v>
      </c>
      <c r="C191" s="46"/>
      <c r="D191" s="24">
        <v>1</v>
      </c>
      <c r="E191" s="9">
        <v>1.125</v>
      </c>
    </row>
    <row r="192" spans="1:6" ht="16.5" thickBot="1">
      <c r="A192" s="8"/>
      <c r="D192" s="51">
        <v>24</v>
      </c>
      <c r="E192" s="24">
        <f>SUM(E168:E191)</f>
        <v>27</v>
      </c>
    </row>
    <row r="193" spans="1:5" ht="25.5" customHeight="1" thickBot="1">
      <c r="A193" s="23"/>
      <c r="B193" s="10"/>
      <c r="C193" s="10" t="s">
        <v>28</v>
      </c>
      <c r="D193" s="11"/>
      <c r="E193" s="11"/>
    </row>
    <row r="194" spans="1:5">
      <c r="A194" s="4">
        <v>1</v>
      </c>
      <c r="B194" s="10" t="s">
        <v>66</v>
      </c>
      <c r="C194" s="10" t="s">
        <v>28</v>
      </c>
      <c r="D194" s="11">
        <v>1</v>
      </c>
      <c r="E194" s="11">
        <v>1.1499999999999999</v>
      </c>
    </row>
    <row r="195" spans="1:5">
      <c r="A195" s="8">
        <v>2</v>
      </c>
      <c r="B195" s="10" t="s">
        <v>66</v>
      </c>
      <c r="C195" s="10" t="s">
        <v>28</v>
      </c>
      <c r="D195" s="11">
        <v>1</v>
      </c>
      <c r="E195" s="11">
        <v>1.1499999999999999</v>
      </c>
    </row>
    <row r="196" spans="1:5">
      <c r="A196" s="8">
        <v>3</v>
      </c>
      <c r="B196" s="10" t="s">
        <v>66</v>
      </c>
      <c r="C196" s="10" t="s">
        <v>28</v>
      </c>
      <c r="D196" s="11">
        <v>1</v>
      </c>
      <c r="E196" s="11">
        <v>1.1499999999999999</v>
      </c>
    </row>
    <row r="197" spans="1:5">
      <c r="A197" s="8">
        <v>4</v>
      </c>
      <c r="B197" s="10" t="s">
        <v>66</v>
      </c>
      <c r="C197" s="10" t="s">
        <v>32</v>
      </c>
      <c r="D197" s="11">
        <v>1</v>
      </c>
      <c r="E197" s="11">
        <v>1.1499999999999999</v>
      </c>
    </row>
    <row r="198" spans="1:5">
      <c r="A198" s="8">
        <v>5</v>
      </c>
      <c r="B198" s="10" t="s">
        <v>66</v>
      </c>
      <c r="C198" s="10" t="s">
        <v>32</v>
      </c>
      <c r="D198" s="11">
        <v>1</v>
      </c>
      <c r="E198" s="11">
        <v>1.1499999999999999</v>
      </c>
    </row>
    <row r="199" spans="1:5">
      <c r="A199" s="8">
        <v>6</v>
      </c>
      <c r="B199" s="10" t="s">
        <v>66</v>
      </c>
      <c r="C199" s="10" t="s">
        <v>28</v>
      </c>
      <c r="D199" s="11">
        <v>1</v>
      </c>
      <c r="E199" s="11">
        <v>1.3</v>
      </c>
    </row>
    <row r="200" spans="1:5">
      <c r="A200" s="8">
        <v>7</v>
      </c>
      <c r="B200" s="10" t="s">
        <v>66</v>
      </c>
      <c r="C200" s="10" t="s">
        <v>28</v>
      </c>
      <c r="D200" s="11">
        <v>1</v>
      </c>
      <c r="E200" s="11">
        <v>1.3</v>
      </c>
    </row>
    <row r="201" spans="1:5">
      <c r="A201" s="8">
        <v>8</v>
      </c>
      <c r="B201" s="10" t="s">
        <v>66</v>
      </c>
      <c r="C201" s="10" t="s">
        <v>24</v>
      </c>
      <c r="D201" s="11">
        <v>1</v>
      </c>
      <c r="E201" s="11">
        <v>1.1499999999999999</v>
      </c>
    </row>
    <row r="202" spans="1:5">
      <c r="A202" s="8">
        <v>9</v>
      </c>
      <c r="B202" s="10" t="s">
        <v>66</v>
      </c>
      <c r="C202" s="10" t="s">
        <v>24</v>
      </c>
      <c r="D202" s="11">
        <v>1</v>
      </c>
      <c r="E202" s="11">
        <v>1.1499999999999999</v>
      </c>
    </row>
    <row r="203" spans="1:5">
      <c r="A203" s="8">
        <v>10</v>
      </c>
      <c r="B203" s="10" t="s">
        <v>66</v>
      </c>
      <c r="C203" s="10" t="s">
        <v>28</v>
      </c>
      <c r="D203" s="11">
        <v>1</v>
      </c>
      <c r="E203" s="11">
        <v>1.1499999999999999</v>
      </c>
    </row>
    <row r="204" spans="1:5">
      <c r="A204" s="8">
        <v>11</v>
      </c>
      <c r="B204" s="10" t="s">
        <v>66</v>
      </c>
      <c r="C204" s="10" t="s">
        <v>28</v>
      </c>
      <c r="D204" s="11">
        <v>1</v>
      </c>
      <c r="E204" s="11">
        <v>1.1499999999999999</v>
      </c>
    </row>
    <row r="205" spans="1:5">
      <c r="A205" s="8">
        <v>12</v>
      </c>
      <c r="B205" s="10" t="s">
        <v>66</v>
      </c>
      <c r="C205" s="10" t="s">
        <v>28</v>
      </c>
      <c r="D205" s="11">
        <v>1</v>
      </c>
      <c r="E205" s="11">
        <v>1.1499999999999999</v>
      </c>
    </row>
    <row r="206" spans="1:5">
      <c r="A206" s="8"/>
      <c r="B206" s="10"/>
      <c r="C206" s="10"/>
      <c r="D206" s="11">
        <v>12</v>
      </c>
      <c r="E206" s="11">
        <f>SUM(E194:E205)</f>
        <v>14.100000000000001</v>
      </c>
    </row>
    <row r="207" spans="1:5" ht="15.75" thickBot="1">
      <c r="A207" s="8"/>
      <c r="B207" s="26"/>
      <c r="C207" s="26"/>
      <c r="D207" s="24"/>
      <c r="E207" s="24"/>
    </row>
    <row r="208" spans="1:5" ht="15.75" thickBot="1">
      <c r="A208" s="25"/>
      <c r="B208" s="27"/>
      <c r="C208" s="28" t="s">
        <v>67</v>
      </c>
      <c r="D208" s="29"/>
      <c r="E208" s="30">
        <v>86.1</v>
      </c>
    </row>
    <row r="209" spans="1:3" ht="15.75" thickBot="1">
      <c r="A209" s="27"/>
    </row>
    <row r="211" spans="1:3">
      <c r="B211" s="31"/>
      <c r="C211" s="32"/>
    </row>
    <row r="212" spans="1:3">
      <c r="A212" s="5"/>
      <c r="B212" s="31"/>
      <c r="C212" s="45"/>
    </row>
    <row r="213" spans="1:3">
      <c r="A213" s="5"/>
      <c r="B213" s="31"/>
      <c r="C213" s="33"/>
    </row>
    <row r="214" spans="1:3">
      <c r="A214" s="5"/>
    </row>
  </sheetData>
  <mergeCells count="6">
    <mergeCell ref="A110:E110"/>
    <mergeCell ref="A5:E5"/>
    <mergeCell ref="A6:E6"/>
    <mergeCell ref="A7:E7"/>
    <mergeCell ref="A108:E108"/>
    <mergeCell ref="A109:E109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50" fitToWidth="0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1"/>
  <sheetViews>
    <sheetView topLeftCell="A35" workbookViewId="0">
      <selection activeCell="F1" sqref="F1:F65536"/>
    </sheetView>
  </sheetViews>
  <sheetFormatPr defaultRowHeight="15"/>
  <cols>
    <col min="1" max="1" width="7.7109375" style="4" customWidth="1"/>
    <col min="2" max="2" width="29.42578125" style="4" customWidth="1"/>
    <col min="3" max="3" width="0" style="4" hidden="1" customWidth="1"/>
    <col min="4" max="5" width="8.7109375" style="4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5"/>
      <c r="B4" s="5"/>
      <c r="C4" s="5"/>
      <c r="D4" s="5"/>
      <c r="E4" s="5"/>
    </row>
    <row r="5" spans="1:5" ht="18.75">
      <c r="A5" s="52" t="s">
        <v>76</v>
      </c>
      <c r="B5" s="52"/>
      <c r="C5" s="52"/>
      <c r="D5" s="52"/>
      <c r="E5" s="52"/>
    </row>
    <row r="6" spans="1:5" ht="18.75">
      <c r="A6" s="52" t="s">
        <v>1</v>
      </c>
      <c r="B6" s="52"/>
      <c r="C6" s="52"/>
      <c r="D6" s="52"/>
      <c r="E6" s="52"/>
    </row>
    <row r="7" spans="1:5" ht="18.75">
      <c r="A7" s="52" t="s">
        <v>77</v>
      </c>
      <c r="B7" s="52"/>
      <c r="C7" s="52"/>
      <c r="D7" s="52"/>
      <c r="E7" s="52"/>
    </row>
    <row r="8" spans="1:5">
      <c r="A8" s="5"/>
      <c r="B8" s="5"/>
      <c r="C8" s="5"/>
      <c r="D8" s="5"/>
      <c r="E8" s="5"/>
    </row>
    <row r="9" spans="1:5" ht="15.75" thickBot="1">
      <c r="A9" s="5"/>
      <c r="B9" s="5"/>
      <c r="C9" s="5"/>
      <c r="D9" s="5"/>
      <c r="E9" s="5"/>
    </row>
    <row r="10" spans="1:5" ht="60.75" thickBot="1">
      <c r="A10" s="6" t="s">
        <v>3</v>
      </c>
      <c r="B10" s="6" t="s">
        <v>4</v>
      </c>
      <c r="C10" s="6" t="s">
        <v>5</v>
      </c>
      <c r="D10" s="6" t="s">
        <v>6</v>
      </c>
      <c r="E10" s="6" t="s">
        <v>7</v>
      </c>
    </row>
    <row r="11" spans="1:5">
      <c r="A11" s="7">
        <v>1</v>
      </c>
      <c r="B11" s="7">
        <v>3</v>
      </c>
      <c r="C11" s="7">
        <v>4</v>
      </c>
      <c r="D11" s="7">
        <v>6</v>
      </c>
      <c r="E11" s="7">
        <v>7</v>
      </c>
    </row>
    <row r="12" spans="1:5">
      <c r="A12" s="8">
        <v>1</v>
      </c>
      <c r="B12" s="8" t="s">
        <v>8</v>
      </c>
      <c r="C12" s="8" t="s">
        <v>9</v>
      </c>
      <c r="D12" s="9">
        <v>1</v>
      </c>
      <c r="E12" s="9">
        <v>1</v>
      </c>
    </row>
    <row r="13" spans="1:5">
      <c r="A13" s="8">
        <v>2</v>
      </c>
      <c r="B13" s="8" t="s">
        <v>10</v>
      </c>
      <c r="C13" s="8" t="s">
        <v>11</v>
      </c>
      <c r="D13" s="9">
        <v>1</v>
      </c>
      <c r="E13" s="9">
        <v>1</v>
      </c>
    </row>
    <row r="14" spans="1:5">
      <c r="A14" s="8">
        <v>3</v>
      </c>
      <c r="B14" s="8" t="s">
        <v>12</v>
      </c>
      <c r="C14" s="8" t="s">
        <v>13</v>
      </c>
      <c r="D14" s="9">
        <v>1</v>
      </c>
      <c r="E14" s="9">
        <v>1.5</v>
      </c>
    </row>
    <row r="15" spans="1:5">
      <c r="A15" s="8">
        <v>4</v>
      </c>
      <c r="B15" s="10" t="s">
        <v>14</v>
      </c>
      <c r="C15" s="10" t="s">
        <v>15</v>
      </c>
      <c r="D15" s="9">
        <v>1</v>
      </c>
      <c r="E15" s="9">
        <v>1</v>
      </c>
    </row>
    <row r="16" spans="1:5">
      <c r="A16" s="8">
        <v>5</v>
      </c>
      <c r="B16" s="10" t="s">
        <v>16</v>
      </c>
      <c r="C16" s="10" t="s">
        <v>17</v>
      </c>
      <c r="D16" s="9">
        <v>1</v>
      </c>
      <c r="E16" s="9">
        <v>1</v>
      </c>
    </row>
    <row r="17" spans="1:5">
      <c r="A17" s="8">
        <v>6</v>
      </c>
      <c r="B17" s="10" t="s">
        <v>18</v>
      </c>
      <c r="C17" s="10" t="s">
        <v>19</v>
      </c>
      <c r="D17" s="9">
        <v>1</v>
      </c>
      <c r="E17" s="9">
        <v>1.5</v>
      </c>
    </row>
    <row r="18" spans="1:5">
      <c r="A18" s="8">
        <v>7</v>
      </c>
      <c r="B18" s="10" t="s">
        <v>20</v>
      </c>
      <c r="C18" s="10" t="s">
        <v>21</v>
      </c>
      <c r="D18" s="9">
        <v>1</v>
      </c>
      <c r="E18" s="9">
        <v>0.5</v>
      </c>
    </row>
    <row r="19" spans="1:5">
      <c r="A19" s="8">
        <v>8</v>
      </c>
      <c r="B19" s="10" t="s">
        <v>22</v>
      </c>
      <c r="C19" s="10" t="s">
        <v>23</v>
      </c>
      <c r="D19" s="9"/>
      <c r="E19" s="9">
        <v>0.5</v>
      </c>
    </row>
    <row r="20" spans="1:5">
      <c r="A20" s="8">
        <v>9</v>
      </c>
      <c r="B20" s="10" t="s">
        <v>22</v>
      </c>
      <c r="C20" s="10" t="s">
        <v>24</v>
      </c>
      <c r="D20" s="9"/>
      <c r="E20" s="9">
        <v>0.5</v>
      </c>
    </row>
    <row r="21" spans="1:5">
      <c r="A21" s="8">
        <v>10</v>
      </c>
      <c r="B21" s="10" t="s">
        <v>25</v>
      </c>
      <c r="C21" s="10" t="s">
        <v>26</v>
      </c>
      <c r="D21" s="9">
        <v>1</v>
      </c>
      <c r="E21" s="9">
        <v>1</v>
      </c>
    </row>
    <row r="22" spans="1:5">
      <c r="A22" s="8">
        <v>11</v>
      </c>
      <c r="B22" s="10" t="s">
        <v>27</v>
      </c>
      <c r="C22" s="10" t="s">
        <v>28</v>
      </c>
      <c r="D22" s="9">
        <v>1</v>
      </c>
      <c r="E22" s="9">
        <v>1</v>
      </c>
    </row>
    <row r="23" spans="1:5">
      <c r="A23" s="8">
        <v>12</v>
      </c>
      <c r="B23" s="10" t="s">
        <v>27</v>
      </c>
      <c r="C23" s="10" t="s">
        <v>28</v>
      </c>
      <c r="D23" s="9">
        <v>1</v>
      </c>
      <c r="E23" s="9">
        <v>1</v>
      </c>
    </row>
    <row r="24" spans="1:5">
      <c r="A24" s="8">
        <v>13</v>
      </c>
      <c r="B24" s="10" t="s">
        <v>29</v>
      </c>
      <c r="C24" s="10" t="s">
        <v>28</v>
      </c>
      <c r="D24" s="9">
        <v>1</v>
      </c>
      <c r="E24" s="9">
        <v>1</v>
      </c>
    </row>
    <row r="25" spans="1:5">
      <c r="A25" s="8">
        <v>14</v>
      </c>
      <c r="B25" s="10" t="s">
        <v>29</v>
      </c>
      <c r="C25" s="10" t="s">
        <v>28</v>
      </c>
      <c r="D25" s="9">
        <v>1</v>
      </c>
      <c r="E25" s="9">
        <v>1</v>
      </c>
    </row>
    <row r="26" spans="1:5">
      <c r="A26" s="8">
        <v>15</v>
      </c>
      <c r="B26" s="10" t="s">
        <v>29</v>
      </c>
      <c r="C26" s="10" t="s">
        <v>28</v>
      </c>
      <c r="D26" s="9">
        <v>1</v>
      </c>
      <c r="E26" s="9">
        <v>1</v>
      </c>
    </row>
    <row r="27" spans="1:5">
      <c r="A27" s="8">
        <v>16</v>
      </c>
      <c r="B27" s="10" t="s">
        <v>30</v>
      </c>
      <c r="C27" s="10" t="s">
        <v>28</v>
      </c>
      <c r="D27" s="9">
        <v>1</v>
      </c>
      <c r="E27" s="9">
        <v>1</v>
      </c>
    </row>
    <row r="28" spans="1:5">
      <c r="A28" s="8">
        <v>19</v>
      </c>
      <c r="B28" s="10" t="s">
        <v>31</v>
      </c>
      <c r="C28" s="10" t="s">
        <v>32</v>
      </c>
      <c r="D28" s="9">
        <v>1</v>
      </c>
      <c r="E28" s="9">
        <v>1</v>
      </c>
    </row>
    <row r="29" spans="1:5">
      <c r="A29" s="8">
        <v>20</v>
      </c>
      <c r="B29" s="10" t="s">
        <v>31</v>
      </c>
      <c r="C29" s="10" t="s">
        <v>32</v>
      </c>
      <c r="D29" s="9">
        <v>1</v>
      </c>
      <c r="E29" s="9">
        <v>1</v>
      </c>
    </row>
    <row r="30" spans="1:5">
      <c r="A30" s="8">
        <v>21</v>
      </c>
      <c r="B30" s="10" t="s">
        <v>33</v>
      </c>
      <c r="C30" s="10" t="s">
        <v>28</v>
      </c>
      <c r="D30" s="9">
        <v>1</v>
      </c>
      <c r="E30" s="9">
        <v>1</v>
      </c>
    </row>
    <row r="31" spans="1:5">
      <c r="A31" s="8">
        <v>22</v>
      </c>
      <c r="B31" s="10" t="s">
        <v>34</v>
      </c>
      <c r="C31" s="10" t="s">
        <v>28</v>
      </c>
      <c r="D31" s="9">
        <v>1</v>
      </c>
      <c r="E31" s="9">
        <v>1</v>
      </c>
    </row>
    <row r="32" spans="1:5">
      <c r="A32" s="8">
        <v>24</v>
      </c>
      <c r="B32" s="10" t="s">
        <v>35</v>
      </c>
      <c r="C32" s="10" t="s">
        <v>32</v>
      </c>
      <c r="D32" s="9">
        <v>1</v>
      </c>
      <c r="E32" s="9">
        <v>1</v>
      </c>
    </row>
    <row r="33" spans="1:5">
      <c r="A33" s="8">
        <v>25</v>
      </c>
      <c r="B33" s="10" t="s">
        <v>35</v>
      </c>
      <c r="C33" s="10" t="s">
        <v>28</v>
      </c>
      <c r="D33" s="9">
        <v>1</v>
      </c>
      <c r="E33" s="9">
        <v>1</v>
      </c>
    </row>
    <row r="34" spans="1:5">
      <c r="A34" s="8">
        <v>26</v>
      </c>
      <c r="B34" s="10" t="s">
        <v>35</v>
      </c>
      <c r="C34" s="10" t="s">
        <v>32</v>
      </c>
      <c r="D34" s="9">
        <v>1</v>
      </c>
      <c r="E34" s="9">
        <v>1</v>
      </c>
    </row>
    <row r="35" spans="1:5">
      <c r="A35" s="8">
        <v>28</v>
      </c>
      <c r="B35" s="10" t="s">
        <v>36</v>
      </c>
      <c r="C35" s="10" t="s">
        <v>37</v>
      </c>
      <c r="D35" s="9"/>
      <c r="E35" s="11">
        <v>0.5</v>
      </c>
    </row>
    <row r="36" spans="1:5">
      <c r="A36" s="8">
        <v>29</v>
      </c>
      <c r="B36" s="10" t="s">
        <v>38</v>
      </c>
      <c r="C36" s="12" t="s">
        <v>32</v>
      </c>
      <c r="D36" s="9">
        <v>1</v>
      </c>
      <c r="E36" s="13">
        <v>1</v>
      </c>
    </row>
    <row r="37" spans="1:5">
      <c r="A37" s="8">
        <v>31</v>
      </c>
      <c r="B37" s="10" t="s">
        <v>39</v>
      </c>
      <c r="C37" s="10" t="s">
        <v>26</v>
      </c>
      <c r="D37" s="9">
        <v>1</v>
      </c>
      <c r="E37" s="11">
        <v>1</v>
      </c>
    </row>
    <row r="38" spans="1:5">
      <c r="A38" s="8">
        <v>32</v>
      </c>
      <c r="B38" s="14" t="s">
        <v>40</v>
      </c>
      <c r="C38" s="14" t="s">
        <v>41</v>
      </c>
      <c r="D38" s="9">
        <v>1</v>
      </c>
      <c r="E38" s="15">
        <v>1</v>
      </c>
    </row>
    <row r="39" spans="1:5">
      <c r="A39" s="8">
        <v>34</v>
      </c>
      <c r="B39" s="10" t="s">
        <v>42</v>
      </c>
      <c r="C39" s="10" t="s">
        <v>43</v>
      </c>
      <c r="D39" s="9">
        <v>1</v>
      </c>
      <c r="E39" s="11">
        <v>1</v>
      </c>
    </row>
    <row r="40" spans="1:5">
      <c r="A40" s="8">
        <v>36</v>
      </c>
      <c r="B40" s="10" t="s">
        <v>44</v>
      </c>
      <c r="C40" s="10" t="s">
        <v>45</v>
      </c>
      <c r="D40" s="9">
        <v>1</v>
      </c>
      <c r="E40" s="11">
        <v>0.75</v>
      </c>
    </row>
    <row r="41" spans="1:5">
      <c r="A41" s="8">
        <v>37</v>
      </c>
      <c r="B41" s="10" t="s">
        <v>46</v>
      </c>
      <c r="C41" s="10" t="s">
        <v>26</v>
      </c>
      <c r="D41" s="9">
        <v>1</v>
      </c>
      <c r="E41" s="11">
        <v>1</v>
      </c>
    </row>
    <row r="42" spans="1:5">
      <c r="A42" s="8">
        <v>38</v>
      </c>
      <c r="B42" s="10" t="s">
        <v>46</v>
      </c>
      <c r="C42" s="10" t="s">
        <v>26</v>
      </c>
      <c r="D42" s="9">
        <v>1</v>
      </c>
      <c r="E42" s="11">
        <v>1</v>
      </c>
    </row>
    <row r="43" spans="1:5">
      <c r="A43" s="8">
        <v>40</v>
      </c>
      <c r="B43" s="10" t="s">
        <v>47</v>
      </c>
      <c r="C43" s="10" t="s">
        <v>24</v>
      </c>
      <c r="D43" s="9">
        <v>1</v>
      </c>
      <c r="E43" s="11">
        <v>0.5</v>
      </c>
    </row>
    <row r="44" spans="1:5">
      <c r="A44" s="8">
        <v>41</v>
      </c>
      <c r="B44" s="10" t="s">
        <v>48</v>
      </c>
      <c r="C44" s="10" t="s">
        <v>49</v>
      </c>
      <c r="D44" s="9">
        <v>1</v>
      </c>
      <c r="E44" s="11">
        <v>1</v>
      </c>
    </row>
    <row r="45" spans="1:5">
      <c r="A45" s="8">
        <v>42</v>
      </c>
      <c r="B45" s="10" t="s">
        <v>50</v>
      </c>
      <c r="C45" s="10" t="s">
        <v>24</v>
      </c>
      <c r="D45" s="9">
        <v>1</v>
      </c>
      <c r="E45" s="11">
        <v>1</v>
      </c>
    </row>
    <row r="46" spans="1:5">
      <c r="A46" s="8">
        <v>43</v>
      </c>
      <c r="B46" s="10" t="s">
        <v>51</v>
      </c>
      <c r="C46" s="10" t="s">
        <v>24</v>
      </c>
      <c r="D46" s="9">
        <v>1</v>
      </c>
      <c r="E46" s="11">
        <v>1</v>
      </c>
    </row>
    <row r="47" spans="1:5">
      <c r="A47" s="8">
        <v>44</v>
      </c>
      <c r="B47" s="10" t="s">
        <v>52</v>
      </c>
      <c r="C47" s="10" t="s">
        <v>24</v>
      </c>
      <c r="D47" s="9">
        <v>1</v>
      </c>
      <c r="E47" s="11">
        <v>0.5</v>
      </c>
    </row>
    <row r="48" spans="1:5">
      <c r="A48" s="8">
        <v>45</v>
      </c>
      <c r="B48" s="10" t="s">
        <v>53</v>
      </c>
      <c r="C48" s="10" t="s">
        <v>24</v>
      </c>
      <c r="D48" s="9">
        <v>1</v>
      </c>
      <c r="E48" s="11">
        <v>0.5</v>
      </c>
    </row>
    <row r="49" spans="1:5">
      <c r="A49" s="8">
        <v>46</v>
      </c>
      <c r="B49" s="10" t="s">
        <v>54</v>
      </c>
      <c r="C49" s="10" t="s">
        <v>24</v>
      </c>
      <c r="D49" s="9">
        <v>1</v>
      </c>
      <c r="E49" s="11">
        <v>1</v>
      </c>
    </row>
    <row r="50" spans="1:5">
      <c r="A50" s="8">
        <v>47</v>
      </c>
      <c r="B50" s="10" t="s">
        <v>55</v>
      </c>
      <c r="C50" s="10" t="s">
        <v>32</v>
      </c>
      <c r="D50" s="9">
        <v>1</v>
      </c>
      <c r="E50" s="9">
        <v>1</v>
      </c>
    </row>
    <row r="51" spans="1:5">
      <c r="A51" s="8">
        <v>48</v>
      </c>
      <c r="B51" s="10" t="s">
        <v>56</v>
      </c>
      <c r="C51" s="10" t="s">
        <v>32</v>
      </c>
      <c r="D51" s="9">
        <v>1</v>
      </c>
      <c r="E51" s="9">
        <v>1</v>
      </c>
    </row>
    <row r="52" spans="1:5" ht="15.75" thickBot="1">
      <c r="A52" s="8">
        <v>50</v>
      </c>
      <c r="B52" s="10" t="s">
        <v>57</v>
      </c>
      <c r="C52" s="10" t="s">
        <v>28</v>
      </c>
      <c r="D52" s="9">
        <v>1</v>
      </c>
      <c r="E52" s="11">
        <v>1</v>
      </c>
    </row>
    <row r="53" spans="1:5" ht="15.75" thickBot="1">
      <c r="A53" s="17"/>
      <c r="B53" s="18"/>
      <c r="C53" s="18"/>
      <c r="D53" s="19">
        <f>SUM(D12:D52)</f>
        <v>38</v>
      </c>
      <c r="E53" s="19">
        <f>SUM(E12:E52)</f>
        <v>38.25</v>
      </c>
    </row>
    <row r="54" spans="1:5">
      <c r="A54" s="20"/>
      <c r="B54" s="21"/>
      <c r="C54" s="21"/>
      <c r="D54" s="22"/>
      <c r="E54" s="22"/>
    </row>
    <row r="55" spans="1:5">
      <c r="A55" s="8">
        <v>1</v>
      </c>
      <c r="B55" s="10" t="s">
        <v>58</v>
      </c>
      <c r="C55" s="10" t="s">
        <v>59</v>
      </c>
      <c r="D55" s="9">
        <v>1</v>
      </c>
      <c r="E55" s="9">
        <v>1.125</v>
      </c>
    </row>
    <row r="56" spans="1:5">
      <c r="A56" s="8">
        <v>2</v>
      </c>
      <c r="B56" s="10" t="s">
        <v>58</v>
      </c>
      <c r="C56" s="10" t="s">
        <v>60</v>
      </c>
      <c r="D56" s="9">
        <v>1</v>
      </c>
      <c r="E56" s="9">
        <v>1.125</v>
      </c>
    </row>
    <row r="57" spans="1:5">
      <c r="A57" s="8">
        <v>3</v>
      </c>
      <c r="B57" s="10" t="s">
        <v>58</v>
      </c>
      <c r="C57" s="10" t="s">
        <v>61</v>
      </c>
      <c r="D57" s="9">
        <v>1</v>
      </c>
      <c r="E57" s="9">
        <v>1.125</v>
      </c>
    </row>
    <row r="58" spans="1:5">
      <c r="A58" s="8">
        <v>4</v>
      </c>
      <c r="B58" s="10" t="s">
        <v>58</v>
      </c>
      <c r="C58" s="10" t="s">
        <v>62</v>
      </c>
      <c r="D58" s="9">
        <v>1</v>
      </c>
      <c r="E58" s="9">
        <v>1.125</v>
      </c>
    </row>
    <row r="59" spans="1:5">
      <c r="A59" s="8">
        <v>5</v>
      </c>
      <c r="B59" s="10" t="s">
        <v>58</v>
      </c>
      <c r="C59" s="10" t="s">
        <v>60</v>
      </c>
      <c r="D59" s="9">
        <v>1</v>
      </c>
      <c r="E59" s="9">
        <v>1.125</v>
      </c>
    </row>
    <row r="60" spans="1:5">
      <c r="A60" s="8">
        <v>6</v>
      </c>
      <c r="B60" s="10" t="s">
        <v>58</v>
      </c>
      <c r="C60" s="10" t="s">
        <v>41</v>
      </c>
      <c r="D60" s="9">
        <v>1</v>
      </c>
      <c r="E60" s="9">
        <v>1.125</v>
      </c>
    </row>
    <row r="61" spans="1:5">
      <c r="A61" s="8">
        <v>7</v>
      </c>
      <c r="B61" s="10" t="s">
        <v>58</v>
      </c>
      <c r="C61" s="10" t="s">
        <v>28</v>
      </c>
      <c r="D61" s="9">
        <v>1</v>
      </c>
      <c r="E61" s="9">
        <v>1.125</v>
      </c>
    </row>
    <row r="62" spans="1:5">
      <c r="A62" s="8">
        <v>8</v>
      </c>
      <c r="B62" s="10" t="s">
        <v>58</v>
      </c>
      <c r="C62" s="10" t="s">
        <v>63</v>
      </c>
      <c r="D62" s="9">
        <v>1</v>
      </c>
      <c r="E62" s="9">
        <v>1.125</v>
      </c>
    </row>
    <row r="63" spans="1:5">
      <c r="A63" s="8">
        <v>9</v>
      </c>
      <c r="B63" s="10" t="s">
        <v>58</v>
      </c>
      <c r="C63" s="10" t="s">
        <v>64</v>
      </c>
      <c r="D63" s="9">
        <v>1</v>
      </c>
      <c r="E63" s="9">
        <v>1.125</v>
      </c>
    </row>
    <row r="64" spans="1:5">
      <c r="A64" s="8">
        <v>10</v>
      </c>
      <c r="B64" s="10" t="s">
        <v>58</v>
      </c>
      <c r="C64" s="10" t="s">
        <v>64</v>
      </c>
      <c r="D64" s="9">
        <v>1</v>
      </c>
      <c r="E64" s="9">
        <v>1.125</v>
      </c>
    </row>
    <row r="65" spans="1:5">
      <c r="A65" s="8">
        <v>11</v>
      </c>
      <c r="B65" s="10" t="s">
        <v>58</v>
      </c>
      <c r="C65" s="10" t="s">
        <v>65</v>
      </c>
      <c r="D65" s="9">
        <v>1</v>
      </c>
      <c r="E65" s="9">
        <v>1.125</v>
      </c>
    </row>
    <row r="66" spans="1:5">
      <c r="A66" s="8">
        <v>12</v>
      </c>
      <c r="B66" s="10" t="s">
        <v>58</v>
      </c>
      <c r="C66" s="10" t="s">
        <v>28</v>
      </c>
      <c r="D66" s="9">
        <v>1</v>
      </c>
      <c r="E66" s="9">
        <v>1.125</v>
      </c>
    </row>
    <row r="67" spans="1:5">
      <c r="A67" s="8">
        <v>13</v>
      </c>
      <c r="B67" s="10" t="s">
        <v>58</v>
      </c>
      <c r="C67" s="10" t="s">
        <v>24</v>
      </c>
      <c r="D67" s="9">
        <v>1</v>
      </c>
      <c r="E67" s="9">
        <v>1.125</v>
      </c>
    </row>
    <row r="68" spans="1:5">
      <c r="A68" s="8">
        <v>14</v>
      </c>
      <c r="B68" s="10" t="s">
        <v>58</v>
      </c>
      <c r="C68" s="10" t="s">
        <v>41</v>
      </c>
      <c r="D68" s="9">
        <v>1</v>
      </c>
      <c r="E68" s="9">
        <v>1.125</v>
      </c>
    </row>
    <row r="69" spans="1:5">
      <c r="A69" s="8">
        <v>15</v>
      </c>
      <c r="B69" s="10" t="s">
        <v>58</v>
      </c>
      <c r="C69" s="10" t="s">
        <v>41</v>
      </c>
      <c r="D69" s="9">
        <v>1</v>
      </c>
      <c r="E69" s="9">
        <v>1.125</v>
      </c>
    </row>
    <row r="70" spans="1:5">
      <c r="A70" s="8">
        <v>16</v>
      </c>
      <c r="B70" s="10" t="s">
        <v>58</v>
      </c>
      <c r="C70" s="10" t="s">
        <v>41</v>
      </c>
      <c r="D70" s="9">
        <v>1</v>
      </c>
      <c r="E70" s="9">
        <v>1.125</v>
      </c>
    </row>
    <row r="71" spans="1:5">
      <c r="A71" s="8">
        <v>17</v>
      </c>
      <c r="B71" s="10" t="s">
        <v>58</v>
      </c>
      <c r="C71" s="10" t="s">
        <v>41</v>
      </c>
      <c r="D71" s="9">
        <v>1</v>
      </c>
      <c r="E71" s="9">
        <v>1.125</v>
      </c>
    </row>
    <row r="72" spans="1:5">
      <c r="A72" s="8">
        <v>18</v>
      </c>
      <c r="B72" s="10" t="s">
        <v>58</v>
      </c>
      <c r="C72" s="10" t="s">
        <v>41</v>
      </c>
      <c r="D72" s="9">
        <v>1</v>
      </c>
      <c r="E72" s="9">
        <v>1.125</v>
      </c>
    </row>
    <row r="73" spans="1:5">
      <c r="A73" s="8">
        <v>19</v>
      </c>
      <c r="B73" s="10" t="s">
        <v>58</v>
      </c>
      <c r="C73" s="10" t="s">
        <v>41</v>
      </c>
      <c r="D73" s="9">
        <v>1</v>
      </c>
      <c r="E73" s="9">
        <v>1.125</v>
      </c>
    </row>
    <row r="74" spans="1:5">
      <c r="A74" s="8">
        <v>20</v>
      </c>
      <c r="B74" s="10" t="s">
        <v>58</v>
      </c>
      <c r="C74" s="10" t="s">
        <v>28</v>
      </c>
      <c r="D74" s="9">
        <v>1</v>
      </c>
      <c r="E74" s="9">
        <v>1.125</v>
      </c>
    </row>
    <row r="75" spans="1:5">
      <c r="A75" s="8">
        <v>21</v>
      </c>
      <c r="B75" s="10" t="s">
        <v>58</v>
      </c>
      <c r="C75" s="10" t="s">
        <v>41</v>
      </c>
      <c r="D75" s="9">
        <v>1</v>
      </c>
      <c r="E75" s="9">
        <v>1.125</v>
      </c>
    </row>
    <row r="76" spans="1:5">
      <c r="A76" s="8">
        <v>22</v>
      </c>
      <c r="B76" s="10" t="s">
        <v>58</v>
      </c>
      <c r="C76" s="10" t="s">
        <v>28</v>
      </c>
      <c r="D76" s="9">
        <v>1</v>
      </c>
      <c r="E76" s="9">
        <v>1.125</v>
      </c>
    </row>
    <row r="77" spans="1:5">
      <c r="A77" s="8">
        <v>23</v>
      </c>
      <c r="B77" s="10" t="s">
        <v>58</v>
      </c>
      <c r="C77" s="10" t="s">
        <v>41</v>
      </c>
      <c r="D77" s="9">
        <v>1</v>
      </c>
      <c r="E77" s="9">
        <v>1.125</v>
      </c>
    </row>
    <row r="78" spans="1:5">
      <c r="A78" s="8">
        <v>24</v>
      </c>
      <c r="B78" s="10" t="s">
        <v>58</v>
      </c>
      <c r="C78" s="10" t="s">
        <v>28</v>
      </c>
      <c r="D78" s="9">
        <v>1</v>
      </c>
      <c r="E78" s="9">
        <v>1.125</v>
      </c>
    </row>
    <row r="79" spans="1:5" ht="15.75" thickBot="1">
      <c r="A79" s="23"/>
      <c r="B79" s="18"/>
      <c r="C79" s="18"/>
      <c r="D79" s="24">
        <f>SUM(D55:D78)</f>
        <v>24</v>
      </c>
      <c r="E79" s="24">
        <f>SUM(E55:E78)</f>
        <v>27</v>
      </c>
    </row>
    <row r="81" spans="1:5">
      <c r="A81" s="8">
        <v>1</v>
      </c>
      <c r="B81" s="10" t="s">
        <v>66</v>
      </c>
      <c r="C81" s="10" t="s">
        <v>28</v>
      </c>
      <c r="D81" s="11">
        <v>1</v>
      </c>
      <c r="E81" s="11">
        <v>1.1499999999999999</v>
      </c>
    </row>
    <row r="82" spans="1:5">
      <c r="A82" s="8">
        <v>2</v>
      </c>
      <c r="B82" s="10" t="s">
        <v>66</v>
      </c>
      <c r="C82" s="10" t="s">
        <v>28</v>
      </c>
      <c r="D82" s="11">
        <v>1</v>
      </c>
      <c r="E82" s="11">
        <v>1.1499999999999999</v>
      </c>
    </row>
    <row r="83" spans="1:5">
      <c r="A83" s="8">
        <v>3</v>
      </c>
      <c r="B83" s="10" t="s">
        <v>66</v>
      </c>
      <c r="C83" s="10" t="s">
        <v>28</v>
      </c>
      <c r="D83" s="11">
        <v>1</v>
      </c>
      <c r="E83" s="11">
        <v>1.1499999999999999</v>
      </c>
    </row>
    <row r="84" spans="1:5">
      <c r="A84" s="8">
        <v>4</v>
      </c>
      <c r="B84" s="10" t="s">
        <v>66</v>
      </c>
      <c r="C84" s="10" t="s">
        <v>28</v>
      </c>
      <c r="D84" s="11">
        <v>1</v>
      </c>
      <c r="E84" s="11">
        <v>1.1499999999999999</v>
      </c>
    </row>
    <row r="85" spans="1:5">
      <c r="A85" s="8">
        <v>5</v>
      </c>
      <c r="B85" s="10" t="s">
        <v>66</v>
      </c>
      <c r="C85" s="10" t="s">
        <v>32</v>
      </c>
      <c r="D85" s="11">
        <v>1</v>
      </c>
      <c r="E85" s="11">
        <v>1.1499999999999999</v>
      </c>
    </row>
    <row r="86" spans="1:5">
      <c r="A86" s="8">
        <v>6</v>
      </c>
      <c r="B86" s="10" t="s">
        <v>66</v>
      </c>
      <c r="C86" s="10" t="s">
        <v>32</v>
      </c>
      <c r="D86" s="11">
        <v>1</v>
      </c>
      <c r="E86" s="11">
        <v>1.1499999999999999</v>
      </c>
    </row>
    <row r="87" spans="1:5">
      <c r="A87" s="8">
        <v>7</v>
      </c>
      <c r="B87" s="10" t="s">
        <v>66</v>
      </c>
      <c r="C87" s="10" t="s">
        <v>28</v>
      </c>
      <c r="D87" s="11">
        <v>1</v>
      </c>
      <c r="E87" s="11">
        <v>1.1499999999999999</v>
      </c>
    </row>
    <row r="88" spans="1:5">
      <c r="A88" s="8">
        <v>8</v>
      </c>
      <c r="B88" s="10" t="s">
        <v>66</v>
      </c>
      <c r="C88" s="10" t="s">
        <v>28</v>
      </c>
      <c r="D88" s="11">
        <v>1</v>
      </c>
      <c r="E88" s="11">
        <v>1.3</v>
      </c>
    </row>
    <row r="89" spans="1:5">
      <c r="A89" s="8">
        <v>9</v>
      </c>
      <c r="B89" s="10" t="s">
        <v>66</v>
      </c>
      <c r="C89" s="10" t="s">
        <v>24</v>
      </c>
      <c r="D89" s="11">
        <v>1</v>
      </c>
      <c r="E89" s="11">
        <v>1.1499999999999999</v>
      </c>
    </row>
    <row r="90" spans="1:5">
      <c r="A90" s="8">
        <v>10</v>
      </c>
      <c r="B90" s="10" t="s">
        <v>66</v>
      </c>
      <c r="C90" s="10" t="s">
        <v>24</v>
      </c>
      <c r="D90" s="11">
        <v>1</v>
      </c>
      <c r="E90" s="11">
        <v>1.3</v>
      </c>
    </row>
    <row r="91" spans="1:5">
      <c r="A91" s="8">
        <v>11</v>
      </c>
      <c r="B91" s="10" t="s">
        <v>66</v>
      </c>
      <c r="C91" s="10" t="s">
        <v>28</v>
      </c>
      <c r="D91" s="11">
        <v>1</v>
      </c>
      <c r="E91" s="11">
        <v>1.1499999999999999</v>
      </c>
    </row>
    <row r="92" spans="1:5">
      <c r="A92" s="8">
        <v>12</v>
      </c>
      <c r="B92" s="10" t="s">
        <v>66</v>
      </c>
      <c r="C92" s="10" t="s">
        <v>28</v>
      </c>
      <c r="D92" s="11">
        <v>1</v>
      </c>
      <c r="E92" s="11">
        <v>1.1499999999999999</v>
      </c>
    </row>
    <row r="93" spans="1:5" ht="15.75" thickBot="1">
      <c r="A93" s="25"/>
      <c r="B93" s="26"/>
      <c r="C93" s="26"/>
      <c r="D93" s="24">
        <f>SUM(D81:D92)</f>
        <v>12</v>
      </c>
      <c r="E93" s="24">
        <f>SUM(E81:E92)</f>
        <v>14.100000000000003</v>
      </c>
    </row>
    <row r="94" spans="1:5" ht="15.75" thickBot="1">
      <c r="A94" s="27"/>
      <c r="B94" s="27"/>
      <c r="C94" s="28" t="s">
        <v>67</v>
      </c>
      <c r="D94" s="29">
        <f>D53+D79+D93</f>
        <v>74</v>
      </c>
      <c r="E94" s="30">
        <f>E53+E79+E93</f>
        <v>79.350000000000009</v>
      </c>
    </row>
    <row r="97" spans="1:5">
      <c r="A97" s="5"/>
      <c r="B97" s="31" t="s">
        <v>68</v>
      </c>
      <c r="C97" s="32" t="e">
        <f>#REF!</f>
        <v>#REF!</v>
      </c>
    </row>
    <row r="98" spans="1:5">
      <c r="A98" s="5"/>
      <c r="B98" s="31" t="s">
        <v>69</v>
      </c>
      <c r="C98" s="33" t="e">
        <f>#REF!+C97</f>
        <v>#REF!</v>
      </c>
    </row>
    <row r="99" spans="1:5">
      <c r="A99" s="5"/>
      <c r="B99" s="5"/>
      <c r="C99" s="34" t="e">
        <f>C98*0.1</f>
        <v>#REF!</v>
      </c>
    </row>
    <row r="100" spans="1:5">
      <c r="A100" s="5"/>
      <c r="B100" s="5"/>
      <c r="C100" s="34" t="e">
        <f>(C98-C99)*0.06</f>
        <v>#REF!</v>
      </c>
    </row>
    <row r="101" spans="1:5">
      <c r="C101" s="35" t="e">
        <f>(C98-C99)*0.035</f>
        <v>#REF!</v>
      </c>
    </row>
    <row r="102" spans="1:5">
      <c r="C102" s="35" t="e">
        <f>C98*0.015</f>
        <v>#REF!</v>
      </c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5"/>
      <c r="B107" s="5"/>
      <c r="C107" s="5"/>
      <c r="D107" s="5"/>
      <c r="E107" s="5"/>
    </row>
    <row r="108" spans="1:5" ht="18.75">
      <c r="A108" s="52" t="s">
        <v>74</v>
      </c>
      <c r="B108" s="52"/>
      <c r="C108" s="52"/>
      <c r="D108" s="52"/>
      <c r="E108" s="52"/>
    </row>
    <row r="109" spans="1:5" ht="18.75">
      <c r="A109" s="52" t="s">
        <v>73</v>
      </c>
      <c r="B109" s="52"/>
      <c r="C109" s="52"/>
      <c r="D109" s="52"/>
      <c r="E109" s="52"/>
    </row>
    <row r="110" spans="1:5" ht="18.75">
      <c r="A110" s="52" t="s">
        <v>75</v>
      </c>
      <c r="B110" s="52"/>
      <c r="C110" s="52"/>
      <c r="D110" s="52"/>
      <c r="E110" s="52"/>
    </row>
    <row r="111" spans="1:5">
      <c r="A111" s="5"/>
      <c r="B111" s="5"/>
      <c r="C111" s="5"/>
      <c r="D111" s="5"/>
      <c r="E111" s="5"/>
    </row>
    <row r="112" spans="1:5" ht="15.75" thickBot="1">
      <c r="A112" s="5"/>
      <c r="B112" s="5"/>
      <c r="C112" s="5"/>
      <c r="D112" s="5"/>
      <c r="E112" s="5"/>
    </row>
    <row r="113" spans="1:5" ht="60.75" thickBot="1">
      <c r="A113" s="6" t="s">
        <v>3</v>
      </c>
      <c r="B113" s="6" t="s">
        <v>4</v>
      </c>
      <c r="C113" s="6" t="s">
        <v>5</v>
      </c>
      <c r="D113" s="6" t="s">
        <v>6</v>
      </c>
      <c r="E113" s="6" t="s">
        <v>7</v>
      </c>
    </row>
    <row r="114" spans="1:5">
      <c r="A114" s="7">
        <v>1</v>
      </c>
      <c r="B114" s="7">
        <v>3</v>
      </c>
      <c r="C114" s="7">
        <v>4</v>
      </c>
      <c r="D114" s="7">
        <v>6</v>
      </c>
      <c r="E114" s="7">
        <v>7</v>
      </c>
    </row>
    <row r="115" spans="1:5">
      <c r="A115" s="8">
        <v>1</v>
      </c>
      <c r="B115" s="8" t="s">
        <v>8</v>
      </c>
      <c r="C115" s="8" t="s">
        <v>9</v>
      </c>
      <c r="D115" s="9">
        <v>1</v>
      </c>
      <c r="E115" s="9">
        <v>1</v>
      </c>
    </row>
    <row r="116" spans="1:5">
      <c r="A116" s="8">
        <v>2</v>
      </c>
      <c r="B116" s="8" t="s">
        <v>10</v>
      </c>
      <c r="C116" s="8" t="s">
        <v>11</v>
      </c>
      <c r="D116" s="9">
        <v>1</v>
      </c>
      <c r="E116" s="9">
        <v>1</v>
      </c>
    </row>
    <row r="117" spans="1:5">
      <c r="A117" s="8">
        <v>3</v>
      </c>
      <c r="B117" s="8" t="s">
        <v>12</v>
      </c>
      <c r="C117" s="8" t="s">
        <v>13</v>
      </c>
      <c r="D117" s="9">
        <v>1</v>
      </c>
      <c r="E117" s="9">
        <v>1.5</v>
      </c>
    </row>
    <row r="118" spans="1:5">
      <c r="A118" s="8">
        <v>4</v>
      </c>
      <c r="B118" s="10" t="s">
        <v>14</v>
      </c>
      <c r="C118" s="10" t="s">
        <v>15</v>
      </c>
      <c r="D118" s="9">
        <v>1</v>
      </c>
      <c r="E118" s="9">
        <v>1</v>
      </c>
    </row>
    <row r="119" spans="1:5">
      <c r="A119" s="8">
        <v>5</v>
      </c>
      <c r="B119" s="10" t="s">
        <v>16</v>
      </c>
      <c r="C119" s="10" t="s">
        <v>17</v>
      </c>
      <c r="D119" s="9">
        <v>1</v>
      </c>
      <c r="E119" s="9">
        <v>1</v>
      </c>
    </row>
    <row r="120" spans="1:5">
      <c r="A120" s="8">
        <v>6</v>
      </c>
      <c r="B120" s="10" t="s">
        <v>18</v>
      </c>
      <c r="C120" s="10" t="s">
        <v>19</v>
      </c>
      <c r="D120" s="9">
        <v>1</v>
      </c>
      <c r="E120" s="9">
        <v>1.5</v>
      </c>
    </row>
    <row r="121" spans="1:5">
      <c r="A121" s="8">
        <v>7</v>
      </c>
      <c r="B121" s="10" t="s">
        <v>20</v>
      </c>
      <c r="C121" s="10" t="s">
        <v>21</v>
      </c>
      <c r="D121" s="9">
        <v>1</v>
      </c>
      <c r="E121" s="9">
        <v>0.5</v>
      </c>
    </row>
    <row r="122" spans="1:5">
      <c r="A122" s="8">
        <v>8</v>
      </c>
      <c r="B122" s="10" t="s">
        <v>22</v>
      </c>
      <c r="C122" s="10" t="s">
        <v>23</v>
      </c>
      <c r="D122" s="9">
        <v>1</v>
      </c>
      <c r="E122" s="9">
        <v>0.5</v>
      </c>
    </row>
    <row r="123" spans="1:5">
      <c r="A123" s="8">
        <v>9</v>
      </c>
      <c r="B123" s="10" t="s">
        <v>22</v>
      </c>
      <c r="C123" s="10" t="s">
        <v>41</v>
      </c>
      <c r="D123" s="9">
        <v>1</v>
      </c>
      <c r="E123" s="9">
        <v>0.5</v>
      </c>
    </row>
    <row r="124" spans="1:5">
      <c r="A124" s="8">
        <v>10</v>
      </c>
      <c r="B124" s="10" t="s">
        <v>25</v>
      </c>
      <c r="C124" s="10" t="s">
        <v>26</v>
      </c>
      <c r="D124" s="9">
        <v>1</v>
      </c>
      <c r="E124" s="9">
        <v>1</v>
      </c>
    </row>
    <row r="125" spans="1:5">
      <c r="A125" s="8">
        <v>11</v>
      </c>
      <c r="B125" s="10" t="s">
        <v>25</v>
      </c>
      <c r="C125" s="10" t="s">
        <v>24</v>
      </c>
      <c r="D125" s="9">
        <v>1</v>
      </c>
      <c r="E125" s="9">
        <v>0.5</v>
      </c>
    </row>
    <row r="126" spans="1:5">
      <c r="A126" s="8">
        <v>12</v>
      </c>
      <c r="B126" s="10" t="s">
        <v>25</v>
      </c>
      <c r="C126" s="10" t="s">
        <v>24</v>
      </c>
      <c r="D126" s="9">
        <v>1</v>
      </c>
      <c r="E126" s="9">
        <v>0.5</v>
      </c>
    </row>
    <row r="127" spans="1:5">
      <c r="A127" s="8">
        <v>13</v>
      </c>
      <c r="B127" s="10" t="s">
        <v>27</v>
      </c>
      <c r="C127" s="10" t="s">
        <v>28</v>
      </c>
      <c r="D127" s="9">
        <v>1</v>
      </c>
      <c r="E127" s="9">
        <v>1.5</v>
      </c>
    </row>
    <row r="128" spans="1:5">
      <c r="A128" s="8">
        <v>14</v>
      </c>
      <c r="B128" s="10" t="s">
        <v>27</v>
      </c>
      <c r="C128" s="10" t="s">
        <v>28</v>
      </c>
      <c r="D128" s="9">
        <v>1</v>
      </c>
      <c r="E128" s="9">
        <v>1.5</v>
      </c>
    </row>
    <row r="129" spans="1:5">
      <c r="A129" s="8">
        <v>15</v>
      </c>
      <c r="B129" s="10" t="s">
        <v>29</v>
      </c>
      <c r="C129" s="10" t="s">
        <v>28</v>
      </c>
      <c r="D129" s="9">
        <v>1</v>
      </c>
      <c r="E129" s="9">
        <v>1</v>
      </c>
    </row>
    <row r="130" spans="1:5">
      <c r="A130" s="8">
        <v>16</v>
      </c>
      <c r="B130" s="10" t="s">
        <v>29</v>
      </c>
      <c r="C130" s="10" t="s">
        <v>28</v>
      </c>
      <c r="D130" s="9">
        <v>1</v>
      </c>
      <c r="E130" s="9">
        <v>0.5</v>
      </c>
    </row>
    <row r="131" spans="1:5">
      <c r="A131" s="8">
        <v>17</v>
      </c>
      <c r="B131" s="10" t="s">
        <v>29</v>
      </c>
      <c r="C131" s="10" t="s">
        <v>28</v>
      </c>
      <c r="D131" s="9">
        <v>1</v>
      </c>
      <c r="E131" s="9">
        <v>1</v>
      </c>
    </row>
    <row r="132" spans="1:5">
      <c r="A132" s="8">
        <v>18</v>
      </c>
      <c r="B132" s="10" t="s">
        <v>30</v>
      </c>
      <c r="C132" s="10" t="s">
        <v>28</v>
      </c>
      <c r="D132" s="9">
        <v>1</v>
      </c>
      <c r="E132" s="9">
        <v>1</v>
      </c>
    </row>
    <row r="133" spans="1:5">
      <c r="A133" s="8">
        <v>19</v>
      </c>
      <c r="B133" s="10" t="s">
        <v>31</v>
      </c>
      <c r="C133" s="10" t="s">
        <v>32</v>
      </c>
      <c r="D133" s="9">
        <v>1</v>
      </c>
      <c r="E133" s="9">
        <v>1</v>
      </c>
    </row>
    <row r="134" spans="1:5">
      <c r="A134" s="8">
        <v>20</v>
      </c>
      <c r="B134" s="10" t="s">
        <v>31</v>
      </c>
      <c r="C134" s="10" t="s">
        <v>32</v>
      </c>
      <c r="D134" s="9">
        <v>1</v>
      </c>
      <c r="E134" s="9">
        <v>1</v>
      </c>
    </row>
    <row r="135" spans="1:5">
      <c r="A135" s="8">
        <v>21</v>
      </c>
      <c r="B135" s="10" t="s">
        <v>33</v>
      </c>
      <c r="C135" s="10" t="s">
        <v>28</v>
      </c>
      <c r="D135" s="9">
        <v>1</v>
      </c>
      <c r="E135" s="9">
        <v>1</v>
      </c>
    </row>
    <row r="136" spans="1:5">
      <c r="A136" s="8">
        <v>22</v>
      </c>
      <c r="B136" s="10" t="s">
        <v>33</v>
      </c>
      <c r="C136" s="10" t="s">
        <v>28</v>
      </c>
      <c r="D136" s="9">
        <v>1</v>
      </c>
      <c r="E136" s="9">
        <v>1</v>
      </c>
    </row>
    <row r="137" spans="1:5">
      <c r="A137" s="8">
        <v>23</v>
      </c>
      <c r="B137" s="10" t="s">
        <v>34</v>
      </c>
      <c r="C137" s="10" t="s">
        <v>28</v>
      </c>
      <c r="D137" s="9">
        <v>1</v>
      </c>
      <c r="E137" s="9">
        <v>0.5</v>
      </c>
    </row>
    <row r="138" spans="1:5">
      <c r="A138" s="8">
        <v>24</v>
      </c>
      <c r="B138" s="10" t="s">
        <v>35</v>
      </c>
      <c r="C138" s="10" t="s">
        <v>32</v>
      </c>
      <c r="D138" s="9">
        <v>1</v>
      </c>
      <c r="E138" s="9">
        <v>1</v>
      </c>
    </row>
    <row r="139" spans="1:5">
      <c r="A139" s="8">
        <v>25</v>
      </c>
      <c r="B139" s="10" t="s">
        <v>35</v>
      </c>
      <c r="C139" s="10" t="s">
        <v>28</v>
      </c>
      <c r="D139" s="9">
        <v>1</v>
      </c>
      <c r="E139" s="9">
        <v>1</v>
      </c>
    </row>
    <row r="140" spans="1:5">
      <c r="A140" s="8">
        <v>26</v>
      </c>
      <c r="B140" s="10" t="s">
        <v>35</v>
      </c>
      <c r="C140" s="10" t="s">
        <v>32</v>
      </c>
      <c r="D140" s="9">
        <v>1</v>
      </c>
      <c r="E140" s="9">
        <v>1</v>
      </c>
    </row>
    <row r="141" spans="1:5">
      <c r="A141" s="8">
        <v>27</v>
      </c>
      <c r="B141" s="10" t="s">
        <v>36</v>
      </c>
      <c r="C141" s="10" t="s">
        <v>37</v>
      </c>
      <c r="D141" s="11">
        <v>1</v>
      </c>
      <c r="E141" s="11">
        <v>0.5</v>
      </c>
    </row>
    <row r="142" spans="1:5">
      <c r="A142" s="8">
        <v>28</v>
      </c>
      <c r="B142" s="10" t="s">
        <v>36</v>
      </c>
      <c r="C142" s="10" t="s">
        <v>37</v>
      </c>
      <c r="D142" s="11">
        <v>1</v>
      </c>
      <c r="E142" s="11">
        <v>1</v>
      </c>
    </row>
    <row r="143" spans="1:5">
      <c r="A143" s="8">
        <v>29</v>
      </c>
      <c r="B143" s="10" t="s">
        <v>38</v>
      </c>
      <c r="C143" s="12" t="s">
        <v>32</v>
      </c>
      <c r="D143" s="13">
        <v>1</v>
      </c>
      <c r="E143" s="13">
        <v>1.5</v>
      </c>
    </row>
    <row r="144" spans="1:5">
      <c r="A144" s="8">
        <v>30</v>
      </c>
      <c r="B144" s="10" t="s">
        <v>38</v>
      </c>
      <c r="C144" s="12" t="s">
        <v>32</v>
      </c>
      <c r="D144" s="13">
        <v>1</v>
      </c>
      <c r="E144" s="13">
        <v>0.5</v>
      </c>
    </row>
    <row r="145" spans="1:5">
      <c r="A145" s="8">
        <v>31</v>
      </c>
      <c r="B145" s="36" t="s">
        <v>39</v>
      </c>
      <c r="C145" s="10" t="s">
        <v>26</v>
      </c>
      <c r="D145" s="11">
        <v>1</v>
      </c>
      <c r="E145" s="11">
        <v>1</v>
      </c>
    </row>
    <row r="146" spans="1:5">
      <c r="A146" s="8">
        <v>32</v>
      </c>
      <c r="B146" s="36" t="s">
        <v>40</v>
      </c>
      <c r="C146" s="14" t="s">
        <v>41</v>
      </c>
      <c r="D146" s="15">
        <v>1</v>
      </c>
      <c r="E146" s="15">
        <v>1</v>
      </c>
    </row>
    <row r="147" spans="1:5">
      <c r="A147" s="8">
        <v>33</v>
      </c>
      <c r="B147" s="36" t="s">
        <v>40</v>
      </c>
      <c r="C147" s="14" t="s">
        <v>70</v>
      </c>
      <c r="D147" s="15">
        <v>1</v>
      </c>
      <c r="E147" s="15">
        <v>1</v>
      </c>
    </row>
    <row r="148" spans="1:5">
      <c r="A148" s="8">
        <v>34</v>
      </c>
      <c r="B148" s="36" t="s">
        <v>42</v>
      </c>
      <c r="C148" s="10" t="s">
        <v>43</v>
      </c>
      <c r="D148" s="11">
        <v>1</v>
      </c>
      <c r="E148" s="11">
        <v>1</v>
      </c>
    </row>
    <row r="149" spans="1:5">
      <c r="A149" s="8">
        <v>35</v>
      </c>
      <c r="B149" s="36" t="s">
        <v>71</v>
      </c>
      <c r="C149" s="10" t="s">
        <v>43</v>
      </c>
      <c r="D149" s="11">
        <v>1</v>
      </c>
      <c r="E149" s="11">
        <v>0.5</v>
      </c>
    </row>
    <row r="150" spans="1:5">
      <c r="A150" s="8">
        <v>36</v>
      </c>
      <c r="B150" s="36" t="s">
        <v>44</v>
      </c>
      <c r="C150" s="10" t="s">
        <v>45</v>
      </c>
      <c r="D150" s="11">
        <v>1</v>
      </c>
      <c r="E150" s="11">
        <v>0.5</v>
      </c>
    </row>
    <row r="151" spans="1:5">
      <c r="A151" s="8">
        <v>37</v>
      </c>
      <c r="B151" s="36" t="s">
        <v>46</v>
      </c>
      <c r="C151" s="10" t="s">
        <v>26</v>
      </c>
      <c r="D151" s="11">
        <v>1</v>
      </c>
      <c r="E151" s="11">
        <v>1.5</v>
      </c>
    </row>
    <row r="152" spans="1:5">
      <c r="A152" s="8">
        <v>38</v>
      </c>
      <c r="B152" s="36" t="s">
        <v>46</v>
      </c>
      <c r="C152" s="10" t="s">
        <v>26</v>
      </c>
      <c r="D152" s="11">
        <v>1</v>
      </c>
      <c r="E152" s="11">
        <v>0.5</v>
      </c>
    </row>
    <row r="153" spans="1:5">
      <c r="A153" s="8">
        <v>39</v>
      </c>
      <c r="B153" s="36" t="s">
        <v>72</v>
      </c>
      <c r="C153" s="10" t="s">
        <v>24</v>
      </c>
      <c r="D153" s="11">
        <v>1</v>
      </c>
      <c r="E153" s="11">
        <v>0.5</v>
      </c>
    </row>
    <row r="154" spans="1:5">
      <c r="A154" s="8">
        <v>40</v>
      </c>
      <c r="B154" s="36" t="s">
        <v>47</v>
      </c>
      <c r="C154" s="10" t="s">
        <v>24</v>
      </c>
      <c r="D154" s="11">
        <v>1</v>
      </c>
      <c r="E154" s="11">
        <v>0.5</v>
      </c>
    </row>
    <row r="155" spans="1:5">
      <c r="A155" s="8">
        <v>41</v>
      </c>
      <c r="B155" s="36" t="s">
        <v>48</v>
      </c>
      <c r="C155" s="10" t="s">
        <v>24</v>
      </c>
      <c r="D155" s="11">
        <v>1</v>
      </c>
      <c r="E155" s="11">
        <v>1</v>
      </c>
    </row>
    <row r="156" spans="1:5">
      <c r="A156" s="8">
        <v>42</v>
      </c>
      <c r="B156" s="36" t="s">
        <v>50</v>
      </c>
      <c r="C156" s="10" t="s">
        <v>24</v>
      </c>
      <c r="D156" s="11">
        <v>1</v>
      </c>
      <c r="E156" s="11">
        <v>1</v>
      </c>
    </row>
    <row r="157" spans="1:5">
      <c r="A157" s="8">
        <v>43</v>
      </c>
      <c r="B157" s="36" t="s">
        <v>51</v>
      </c>
      <c r="C157" s="10" t="s">
        <v>24</v>
      </c>
      <c r="D157" s="11">
        <v>1</v>
      </c>
      <c r="E157" s="11">
        <v>1</v>
      </c>
    </row>
    <row r="158" spans="1:5">
      <c r="A158" s="8">
        <v>44</v>
      </c>
      <c r="B158" s="10" t="s">
        <v>52</v>
      </c>
      <c r="C158" s="10" t="s">
        <v>24</v>
      </c>
      <c r="D158" s="11">
        <v>1</v>
      </c>
      <c r="E158" s="11">
        <v>0.5</v>
      </c>
    </row>
    <row r="159" spans="1:5">
      <c r="A159" s="8">
        <v>45</v>
      </c>
      <c r="B159" s="10" t="s">
        <v>53</v>
      </c>
      <c r="C159" s="10" t="s">
        <v>24</v>
      </c>
      <c r="D159" s="11">
        <v>1</v>
      </c>
      <c r="E159" s="11">
        <v>0.5</v>
      </c>
    </row>
    <row r="160" spans="1:5">
      <c r="A160" s="8">
        <v>46</v>
      </c>
      <c r="B160" s="10" t="s">
        <v>54</v>
      </c>
      <c r="C160" s="10" t="s">
        <v>24</v>
      </c>
      <c r="D160" s="11">
        <v>1</v>
      </c>
      <c r="E160" s="11">
        <v>1</v>
      </c>
    </row>
    <row r="161" spans="1:5">
      <c r="A161" s="8">
        <v>47</v>
      </c>
      <c r="B161" s="10" t="s">
        <v>55</v>
      </c>
      <c r="C161" s="10" t="s">
        <v>32</v>
      </c>
      <c r="D161" s="9">
        <v>1</v>
      </c>
      <c r="E161" s="9">
        <v>1</v>
      </c>
    </row>
    <row r="162" spans="1:5">
      <c r="A162" s="8">
        <v>48</v>
      </c>
      <c r="B162" s="10" t="s">
        <v>56</v>
      </c>
      <c r="C162" s="10" t="s">
        <v>32</v>
      </c>
      <c r="D162" s="9">
        <v>1</v>
      </c>
      <c r="E162" s="9">
        <v>1</v>
      </c>
    </row>
    <row r="163" spans="1:5">
      <c r="A163" s="8">
        <v>49</v>
      </c>
      <c r="B163" s="10" t="s">
        <v>57</v>
      </c>
      <c r="C163" s="10" t="s">
        <v>28</v>
      </c>
      <c r="D163" s="9">
        <v>1</v>
      </c>
      <c r="E163" s="11">
        <v>1</v>
      </c>
    </row>
    <row r="164" spans="1:5" ht="15.75" thickBot="1">
      <c r="A164" s="37"/>
      <c r="B164" s="38"/>
      <c r="C164" s="38"/>
      <c r="D164" s="39">
        <f>SUM(D115:D163)</f>
        <v>49</v>
      </c>
      <c r="E164" s="39">
        <f>SUM(E115:E163)</f>
        <v>44</v>
      </c>
    </row>
    <row r="165" spans="1:5">
      <c r="A165" s="20"/>
      <c r="B165" s="41"/>
      <c r="C165" s="41"/>
      <c r="D165" s="22"/>
      <c r="E165" s="22"/>
    </row>
    <row r="166" spans="1:5">
      <c r="A166" s="8">
        <v>1</v>
      </c>
      <c r="B166" s="10" t="s">
        <v>58</v>
      </c>
      <c r="C166" s="10" t="s">
        <v>59</v>
      </c>
      <c r="D166" s="9">
        <v>1</v>
      </c>
      <c r="E166" s="9">
        <v>1.125</v>
      </c>
    </row>
    <row r="167" spans="1:5">
      <c r="A167" s="8">
        <v>2</v>
      </c>
      <c r="B167" s="10" t="s">
        <v>58</v>
      </c>
      <c r="C167" s="10" t="s">
        <v>60</v>
      </c>
      <c r="D167" s="9">
        <v>1</v>
      </c>
      <c r="E167" s="9">
        <v>1.125</v>
      </c>
    </row>
    <row r="168" spans="1:5">
      <c r="A168" s="8">
        <v>3</v>
      </c>
      <c r="B168" s="10" t="s">
        <v>58</v>
      </c>
      <c r="C168" s="10" t="s">
        <v>61</v>
      </c>
      <c r="D168" s="9">
        <v>1</v>
      </c>
      <c r="E168" s="9">
        <v>1.125</v>
      </c>
    </row>
    <row r="169" spans="1:5">
      <c r="A169" s="8">
        <v>4</v>
      </c>
      <c r="B169" s="10" t="s">
        <v>58</v>
      </c>
      <c r="C169" s="10" t="s">
        <v>62</v>
      </c>
      <c r="D169" s="9">
        <v>1</v>
      </c>
      <c r="E169" s="9">
        <v>1.125</v>
      </c>
    </row>
    <row r="170" spans="1:5">
      <c r="A170" s="8">
        <v>5</v>
      </c>
      <c r="B170" s="10" t="s">
        <v>58</v>
      </c>
      <c r="C170" s="10" t="s">
        <v>60</v>
      </c>
      <c r="D170" s="9">
        <v>1</v>
      </c>
      <c r="E170" s="9">
        <v>1.125</v>
      </c>
    </row>
    <row r="171" spans="1:5">
      <c r="A171" s="8">
        <v>6</v>
      </c>
      <c r="B171" s="10" t="s">
        <v>58</v>
      </c>
      <c r="C171" s="10" t="s">
        <v>41</v>
      </c>
      <c r="D171" s="9">
        <v>1</v>
      </c>
      <c r="E171" s="9">
        <v>1.125</v>
      </c>
    </row>
    <row r="172" spans="1:5">
      <c r="A172" s="8">
        <v>7</v>
      </c>
      <c r="B172" s="10" t="s">
        <v>58</v>
      </c>
      <c r="C172" s="10" t="s">
        <v>28</v>
      </c>
      <c r="D172" s="9">
        <v>1</v>
      </c>
      <c r="E172" s="9">
        <v>1.125</v>
      </c>
    </row>
    <row r="173" spans="1:5">
      <c r="A173" s="8">
        <v>8</v>
      </c>
      <c r="B173" s="10" t="s">
        <v>58</v>
      </c>
      <c r="C173" s="10" t="s">
        <v>63</v>
      </c>
      <c r="D173" s="9">
        <v>1</v>
      </c>
      <c r="E173" s="9">
        <v>1.125</v>
      </c>
    </row>
    <row r="174" spans="1:5">
      <c r="A174" s="8">
        <v>9</v>
      </c>
      <c r="B174" s="10" t="s">
        <v>58</v>
      </c>
      <c r="C174" s="10" t="s">
        <v>64</v>
      </c>
      <c r="D174" s="9">
        <v>1</v>
      </c>
      <c r="E174" s="9">
        <v>1.125</v>
      </c>
    </row>
    <row r="175" spans="1:5">
      <c r="A175" s="8">
        <v>10</v>
      </c>
      <c r="B175" s="10" t="s">
        <v>58</v>
      </c>
      <c r="C175" s="10" t="s">
        <v>64</v>
      </c>
      <c r="D175" s="9">
        <v>1</v>
      </c>
      <c r="E175" s="9">
        <v>1.125</v>
      </c>
    </row>
    <row r="176" spans="1:5">
      <c r="A176" s="8">
        <v>11</v>
      </c>
      <c r="B176" s="10" t="s">
        <v>58</v>
      </c>
      <c r="C176" s="10" t="s">
        <v>65</v>
      </c>
      <c r="D176" s="9">
        <v>1</v>
      </c>
      <c r="E176" s="9">
        <v>1.125</v>
      </c>
    </row>
    <row r="177" spans="1:5">
      <c r="A177" s="8">
        <v>12</v>
      </c>
      <c r="B177" s="10" t="s">
        <v>58</v>
      </c>
      <c r="C177" s="10" t="s">
        <v>28</v>
      </c>
      <c r="D177" s="9">
        <v>1</v>
      </c>
      <c r="E177" s="9">
        <v>1.125</v>
      </c>
    </row>
    <row r="178" spans="1:5">
      <c r="A178" s="8">
        <v>13</v>
      </c>
      <c r="B178" s="10" t="s">
        <v>58</v>
      </c>
      <c r="C178" s="10" t="s">
        <v>24</v>
      </c>
      <c r="D178" s="9">
        <v>1</v>
      </c>
      <c r="E178" s="9">
        <v>1.125</v>
      </c>
    </row>
    <row r="179" spans="1:5">
      <c r="A179" s="8">
        <v>14</v>
      </c>
      <c r="B179" s="36" t="s">
        <v>58</v>
      </c>
      <c r="C179" s="36" t="s">
        <v>41</v>
      </c>
      <c r="D179" s="43">
        <v>1</v>
      </c>
      <c r="E179" s="43">
        <v>1.125</v>
      </c>
    </row>
    <row r="180" spans="1:5">
      <c r="A180" s="8">
        <v>15</v>
      </c>
      <c r="B180" s="10" t="s">
        <v>58</v>
      </c>
      <c r="C180" s="10" t="s">
        <v>41</v>
      </c>
      <c r="D180" s="9">
        <v>1</v>
      </c>
      <c r="E180" s="9">
        <v>1.125</v>
      </c>
    </row>
    <row r="181" spans="1:5">
      <c r="A181" s="42">
        <v>16</v>
      </c>
      <c r="B181" s="10" t="s">
        <v>58</v>
      </c>
      <c r="C181" s="10" t="s">
        <v>41</v>
      </c>
      <c r="D181" s="9">
        <v>1</v>
      </c>
      <c r="E181" s="9">
        <v>1.125</v>
      </c>
    </row>
    <row r="182" spans="1:5">
      <c r="A182" s="8">
        <v>17</v>
      </c>
      <c r="B182" s="10" t="s">
        <v>58</v>
      </c>
      <c r="C182" s="10" t="s">
        <v>41</v>
      </c>
      <c r="D182" s="9">
        <v>1</v>
      </c>
      <c r="E182" s="9">
        <v>1.125</v>
      </c>
    </row>
    <row r="183" spans="1:5">
      <c r="A183" s="8">
        <v>18</v>
      </c>
      <c r="B183" s="10" t="s">
        <v>58</v>
      </c>
      <c r="C183" s="10" t="s">
        <v>28</v>
      </c>
      <c r="D183" s="9">
        <v>1</v>
      </c>
      <c r="E183" s="9">
        <v>1.125</v>
      </c>
    </row>
    <row r="184" spans="1:5">
      <c r="A184" s="8">
        <v>19</v>
      </c>
      <c r="B184" s="10" t="s">
        <v>58</v>
      </c>
      <c r="C184" s="10" t="s">
        <v>41</v>
      </c>
      <c r="D184" s="9">
        <v>1</v>
      </c>
      <c r="E184" s="9">
        <v>1.125</v>
      </c>
    </row>
    <row r="185" spans="1:5">
      <c r="A185" s="8">
        <v>20</v>
      </c>
      <c r="B185" s="10" t="s">
        <v>58</v>
      </c>
      <c r="C185" s="10" t="s">
        <v>49</v>
      </c>
      <c r="D185" s="9">
        <v>1</v>
      </c>
      <c r="E185" s="9">
        <v>1.125</v>
      </c>
    </row>
    <row r="186" spans="1:5">
      <c r="A186" s="8">
        <v>21</v>
      </c>
      <c r="B186" s="10" t="s">
        <v>58</v>
      </c>
      <c r="C186" s="10" t="s">
        <v>41</v>
      </c>
      <c r="D186" s="9">
        <v>1</v>
      </c>
      <c r="E186" s="9">
        <v>1.125</v>
      </c>
    </row>
    <row r="187" spans="1:5">
      <c r="A187" s="8">
        <v>22</v>
      </c>
      <c r="B187" s="10" t="s">
        <v>58</v>
      </c>
      <c r="C187" s="10" t="s">
        <v>28</v>
      </c>
      <c r="D187" s="9">
        <v>1</v>
      </c>
      <c r="E187" s="9">
        <v>1.125</v>
      </c>
    </row>
    <row r="188" spans="1:5" ht="15.75" thickBot="1">
      <c r="A188" s="8">
        <v>23</v>
      </c>
      <c r="B188" s="18" t="s">
        <v>58</v>
      </c>
      <c r="C188" s="18"/>
      <c r="D188" s="24">
        <v>1</v>
      </c>
      <c r="E188" s="9">
        <v>1.125</v>
      </c>
    </row>
    <row r="189" spans="1:5" ht="15.75" thickBot="1">
      <c r="A189" s="8">
        <v>24</v>
      </c>
      <c r="B189" s="18" t="s">
        <v>58</v>
      </c>
      <c r="C189" s="46"/>
      <c r="D189" s="24">
        <v>1</v>
      </c>
      <c r="E189" s="9">
        <v>1.125</v>
      </c>
    </row>
    <row r="190" spans="1:5" ht="15.75" thickBot="1">
      <c r="A190" s="8"/>
      <c r="E190" s="24">
        <f>SUM(E167:E188)</f>
        <v>24.75</v>
      </c>
    </row>
    <row r="191" spans="1:5" ht="15.75" thickBot="1">
      <c r="A191" s="23"/>
      <c r="B191" s="10"/>
      <c r="C191" s="10" t="s">
        <v>28</v>
      </c>
      <c r="D191" s="11"/>
      <c r="E191" s="11"/>
    </row>
    <row r="192" spans="1:5">
      <c r="A192" s="4">
        <v>1</v>
      </c>
      <c r="B192" s="10" t="s">
        <v>66</v>
      </c>
      <c r="C192" s="10" t="s">
        <v>28</v>
      </c>
      <c r="D192" s="11">
        <v>1</v>
      </c>
      <c r="E192" s="11">
        <v>1.1499999999999999</v>
      </c>
    </row>
    <row r="193" spans="1:5">
      <c r="A193" s="8">
        <v>2</v>
      </c>
      <c r="B193" s="10" t="s">
        <v>66</v>
      </c>
      <c r="C193" s="10" t="s">
        <v>28</v>
      </c>
      <c r="D193" s="11">
        <v>1</v>
      </c>
      <c r="E193" s="11">
        <v>1.1499999999999999</v>
      </c>
    </row>
    <row r="194" spans="1:5">
      <c r="A194" s="8">
        <v>3</v>
      </c>
      <c r="B194" s="10" t="s">
        <v>66</v>
      </c>
      <c r="C194" s="10" t="s">
        <v>28</v>
      </c>
      <c r="D194" s="11">
        <v>1</v>
      </c>
      <c r="E194" s="11">
        <v>1.1499999999999999</v>
      </c>
    </row>
    <row r="195" spans="1:5">
      <c r="A195" s="8">
        <v>4</v>
      </c>
      <c r="B195" s="10" t="s">
        <v>66</v>
      </c>
      <c r="C195" s="10" t="s">
        <v>32</v>
      </c>
      <c r="D195" s="11">
        <v>1</v>
      </c>
      <c r="E195" s="11">
        <v>1.1499999999999999</v>
      </c>
    </row>
    <row r="196" spans="1:5">
      <c r="A196" s="8">
        <v>5</v>
      </c>
      <c r="B196" s="10" t="s">
        <v>66</v>
      </c>
      <c r="C196" s="10" t="s">
        <v>32</v>
      </c>
      <c r="D196" s="11">
        <v>1</v>
      </c>
      <c r="E196" s="11">
        <v>1.1499999999999999</v>
      </c>
    </row>
    <row r="197" spans="1:5">
      <c r="A197" s="8">
        <v>6</v>
      </c>
      <c r="B197" s="10" t="s">
        <v>66</v>
      </c>
      <c r="C197" s="10" t="s">
        <v>28</v>
      </c>
      <c r="D197" s="11">
        <v>1</v>
      </c>
      <c r="E197" s="11">
        <v>1.1499999999999999</v>
      </c>
    </row>
    <row r="198" spans="1:5">
      <c r="A198" s="8">
        <v>7</v>
      </c>
      <c r="B198" s="10" t="s">
        <v>66</v>
      </c>
      <c r="C198" s="10" t="s">
        <v>28</v>
      </c>
      <c r="D198" s="11">
        <v>1</v>
      </c>
      <c r="E198" s="11">
        <v>1.1499999999999999</v>
      </c>
    </row>
    <row r="199" spans="1:5">
      <c r="A199" s="8">
        <v>8</v>
      </c>
      <c r="B199" s="10" t="s">
        <v>66</v>
      </c>
      <c r="C199" s="10" t="s">
        <v>24</v>
      </c>
      <c r="D199" s="11">
        <v>1</v>
      </c>
      <c r="E199" s="11">
        <v>1.1499999999999999</v>
      </c>
    </row>
    <row r="200" spans="1:5">
      <c r="A200" s="8">
        <v>9</v>
      </c>
      <c r="B200" s="10" t="s">
        <v>66</v>
      </c>
      <c r="C200" s="10" t="s">
        <v>24</v>
      </c>
      <c r="D200" s="11">
        <v>1</v>
      </c>
      <c r="E200" s="11">
        <v>1.1499999999999999</v>
      </c>
    </row>
    <row r="201" spans="1:5">
      <c r="A201" s="8">
        <v>10</v>
      </c>
      <c r="B201" s="10" t="s">
        <v>66</v>
      </c>
      <c r="C201" s="10" t="s">
        <v>28</v>
      </c>
      <c r="D201" s="11">
        <v>1</v>
      </c>
      <c r="E201" s="11">
        <v>1.1499999999999999</v>
      </c>
    </row>
    <row r="202" spans="1:5">
      <c r="A202" s="8">
        <v>11</v>
      </c>
      <c r="B202" s="10"/>
      <c r="C202" s="10"/>
      <c r="D202" s="11"/>
      <c r="E202" s="11"/>
    </row>
    <row r="203" spans="1:5" ht="15.75" thickBot="1">
      <c r="A203" s="8">
        <v>12</v>
      </c>
      <c r="B203" s="26"/>
      <c r="C203" s="26"/>
      <c r="D203" s="24">
        <f>SUM(D191:D202)</f>
        <v>10</v>
      </c>
      <c r="E203" s="24">
        <f>SUM(E191:E202)</f>
        <v>11.500000000000002</v>
      </c>
    </row>
    <row r="204" spans="1:5" ht="15.75" thickBot="1">
      <c r="A204" s="8">
        <v>13</v>
      </c>
      <c r="B204" s="27"/>
      <c r="C204" s="28" t="s">
        <v>67</v>
      </c>
      <c r="D204" s="29">
        <f>D164+D188+D203</f>
        <v>60</v>
      </c>
      <c r="E204" s="30">
        <f>E164+E188+E203</f>
        <v>56.625</v>
      </c>
    </row>
    <row r="205" spans="1:5" ht="15.75" thickBot="1">
      <c r="A205" s="25"/>
    </row>
    <row r="206" spans="1:5" ht="15.75" thickBot="1">
      <c r="A206" s="27"/>
    </row>
    <row r="207" spans="1:5">
      <c r="B207" s="31"/>
      <c r="C207" s="32"/>
    </row>
    <row r="208" spans="1:5">
      <c r="B208" s="31"/>
      <c r="C208" s="45"/>
    </row>
    <row r="209" spans="1:3">
      <c r="A209" s="5"/>
      <c r="B209" s="31"/>
      <c r="C209" s="33"/>
    </row>
    <row r="210" spans="1:3">
      <c r="A210" s="5"/>
    </row>
    <row r="211" spans="1:3">
      <c r="A211" s="5"/>
    </row>
  </sheetData>
  <mergeCells count="6">
    <mergeCell ref="A110:E110"/>
    <mergeCell ref="A6:E6"/>
    <mergeCell ref="A7:E7"/>
    <mergeCell ref="A108:E108"/>
    <mergeCell ref="A109:E109"/>
    <mergeCell ref="A5:E5"/>
  </mergeCells>
  <phoneticPr fontId="13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AI65536"/>
    </sheetView>
  </sheetViews>
  <sheetFormatPr defaultRowHeight="15"/>
  <sheetData/>
  <phoneticPr fontId="13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штат с 1,5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2021-05-04T03:00:09Z</dcterms:modified>
</cp:coreProperties>
</file>